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2025年项目\安徽科达洁能办公室装修项目\招标文件\附件3：经济模块文件包\"/>
    </mc:Choice>
  </mc:AlternateContent>
  <xr:revisionPtr revIDLastSave="0" documentId="13_ncr:1_{B6C32655-C73D-4AD2-B384-F7398EC8F26F}" xr6:coauthVersionLast="36" xr6:coauthVersionMax="36" xr10:uidLastSave="{00000000-0000-0000-0000-000000000000}"/>
  <bookViews>
    <workbookView xWindow="0" yWindow="0" windowWidth="27950" windowHeight="12380" activeTab="5" xr2:uid="{00000000-000D-0000-FFFF-FFFF00000000}"/>
  </bookViews>
  <sheets>
    <sheet name=" 单项工程汇总表" sheetId="4" r:id="rId1"/>
    <sheet name="1.装饰工程" sheetId="6" r:id="rId2"/>
    <sheet name="2.电气工程" sheetId="25" r:id="rId3"/>
    <sheet name="3.给排水工程" sheetId="26" r:id="rId4"/>
    <sheet name="4.消防工程" sheetId="27" r:id="rId5"/>
    <sheet name="二 、外立面改造工程" sheetId="28" r:id="rId6"/>
  </sheets>
  <definedNames>
    <definedName name="_xlnm._FilterDatabase" localSheetId="1" hidden="1">'1.装饰工程'!$A$5:$J$180</definedName>
    <definedName name="_xlnm.Print_Area" localSheetId="0">' 单项工程汇总表'!$A$1:$C$11</definedName>
    <definedName name="_xlnm.Print_Area" localSheetId="1">'1.装饰工程'!$A$1:$H$178</definedName>
    <definedName name="_xlnm.Print_Area" localSheetId="2">'2.电气工程'!$A$1:$H$114</definedName>
    <definedName name="_xlnm.Print_Area" localSheetId="3">'3.给排水工程'!$A$1:$H$58</definedName>
    <definedName name="_xlnm.Print_Area" localSheetId="4">'4.消防工程'!$A$1:$H$55</definedName>
  </definedNames>
  <calcPr calcId="191029"/>
</workbook>
</file>

<file path=xl/calcChain.xml><?xml version="1.0" encoding="utf-8"?>
<calcChain xmlns="http://schemas.openxmlformats.org/spreadsheetml/2006/main">
  <c r="H55" i="27" l="1"/>
  <c r="H58" i="26"/>
  <c r="H60" i="28"/>
  <c r="H59" i="28"/>
  <c r="H58" i="28"/>
  <c r="A56" i="28"/>
  <c r="A55" i="28"/>
  <c r="A53" i="28"/>
  <c r="A52" i="28"/>
  <c r="A51" i="28"/>
  <c r="A50" i="28"/>
  <c r="A49" i="28"/>
  <c r="A48" i="28"/>
  <c r="A47" i="28"/>
  <c r="A46" i="28"/>
  <c r="A45" i="28"/>
  <c r="A43" i="28"/>
  <c r="A42" i="28"/>
  <c r="A41" i="28"/>
  <c r="A40" i="28"/>
  <c r="A39" i="28"/>
  <c r="A37" i="28"/>
  <c r="A36" i="28"/>
  <c r="A35" i="28"/>
  <c r="A34" i="28"/>
  <c r="A32" i="28"/>
  <c r="A31" i="28"/>
  <c r="A30" i="28"/>
  <c r="A29" i="28"/>
  <c r="A28" i="28"/>
  <c r="A27" i="28"/>
  <c r="A26" i="28"/>
  <c r="A25" i="28"/>
  <c r="A23" i="28"/>
  <c r="A22" i="28"/>
  <c r="A21" i="28"/>
  <c r="A19" i="28"/>
  <c r="A18" i="28"/>
  <c r="A17" i="28"/>
  <c r="A16" i="28"/>
  <c r="A15" i="28"/>
  <c r="A14" i="28"/>
  <c r="A12" i="28"/>
  <c r="A11" i="28"/>
  <c r="A10" i="28"/>
  <c r="A9" i="28"/>
  <c r="A8" i="28"/>
  <c r="H57" i="27"/>
  <c r="C8" i="4" s="1"/>
  <c r="H56" i="27"/>
  <c r="H115" i="25"/>
  <c r="H114" i="25"/>
  <c r="H113" i="25"/>
  <c r="H179" i="6"/>
  <c r="H178" i="6"/>
  <c r="H177" i="6"/>
  <c r="C9" i="4"/>
  <c r="C6" i="4"/>
  <c r="C5" i="4"/>
  <c r="H59" i="26" l="1"/>
  <c r="H60" i="26" s="1"/>
  <c r="C7" i="4" s="1"/>
  <c r="C4" i="4" s="1"/>
  <c r="C10" i="4" s="1"/>
</calcChain>
</file>

<file path=xl/sharedStrings.xml><?xml version="1.0" encoding="utf-8"?>
<sst xmlns="http://schemas.openxmlformats.org/spreadsheetml/2006/main" count="1952" uniqueCount="1044">
  <si>
    <t>单项工程汇总表</t>
  </si>
  <si>
    <t>工程名称：洁能办公楼装饰安装工程</t>
  </si>
  <si>
    <t>序号</t>
  </si>
  <si>
    <t>单位工程名称</t>
  </si>
  <si>
    <t>金额(元)</t>
  </si>
  <si>
    <t>一</t>
  </si>
  <si>
    <t>室内装修部分</t>
  </si>
  <si>
    <t>1</t>
  </si>
  <si>
    <t>装饰工程</t>
  </si>
  <si>
    <t>2</t>
  </si>
  <si>
    <t>电气工程</t>
  </si>
  <si>
    <t>3</t>
  </si>
  <si>
    <t>给排水工程</t>
  </si>
  <si>
    <t>4</t>
  </si>
  <si>
    <t>消防工程</t>
  </si>
  <si>
    <t>二</t>
  </si>
  <si>
    <t>外立面改造工程</t>
  </si>
  <si>
    <t>合  计</t>
  </si>
  <si>
    <t>装饰工程清单报价表</t>
  </si>
  <si>
    <t>工程名称：装饰工程</t>
  </si>
  <si>
    <t>序
号</t>
  </si>
  <si>
    <t>项目编码</t>
  </si>
  <si>
    <t>项目名称</t>
  </si>
  <si>
    <t>项目特征描述</t>
  </si>
  <si>
    <t>计量
单位</t>
  </si>
  <si>
    <t>工程量</t>
  </si>
  <si>
    <t>金额（元）</t>
  </si>
  <si>
    <t>综合单价</t>
  </si>
  <si>
    <t>合价</t>
  </si>
  <si>
    <t>A.1 1F装饰工程</t>
  </si>
  <si>
    <t>A.1 间隔工程</t>
  </si>
  <si>
    <t>011210006001</t>
  </si>
  <si>
    <t>双面单层石膏板隔墙</t>
  </si>
  <si>
    <t>1.骨架、边框材料种类、规格:100系列轻钢龙骨
2.隔板材料品种、规格、颜色:双面单层9.5厚石膏板
3.嵌缝、塞口材料品种:75mm厚岩棉填充；</t>
  </si>
  <si>
    <t>m2</t>
  </si>
  <si>
    <t>011210006002</t>
  </si>
  <si>
    <t>铝型材玻璃隔断上方石膏板封板隔墙</t>
  </si>
  <si>
    <t>1.骨架、边框材料种类、规格:100系列轻钢龙骨
2.隔板材料品种、规格、颜色:双面单层石膏板
3.嵌缝、塞口材料品种:75mm厚岩棉填充；</t>
  </si>
  <si>
    <t>011210006003</t>
  </si>
  <si>
    <t>单面单层石膏板隔墙</t>
  </si>
  <si>
    <t>1.骨架、边框材料种类、规格:100系列轻钢龙骨
2.隔板材料品种、规格、颜色:单面单层石膏板
3.嵌缝、塞口材料品种:75mm厚岩棉填充；</t>
  </si>
  <si>
    <t>010402001001</t>
  </si>
  <si>
    <t>砌筑定制轻体砖隔墙(200mm轻体砖含抹灰)</t>
  </si>
  <si>
    <t>1.(M5混合砂浆)普通砂浆砌筑加气砼砌块墙200厚；</t>
  </si>
  <si>
    <t>m3</t>
  </si>
  <si>
    <t>5</t>
  </si>
  <si>
    <t>砌体（或砖)墙抹灰</t>
  </si>
  <si>
    <t>1.砖砌体清理。
2.满挂钢丝网。
3.洒水湿润。
4.20mm厚水泥砂浆抹灰15+5，面层压光</t>
  </si>
  <si>
    <t>6</t>
  </si>
  <si>
    <t>010501001001</t>
  </si>
  <si>
    <t>新建混凝土地垄</t>
  </si>
  <si>
    <t>(C20砼)，含模板装拆；250mm*200mm</t>
  </si>
  <si>
    <t>7</t>
  </si>
  <si>
    <t>011210002001</t>
  </si>
  <si>
    <t>5+5超白钢化中空玻璃隔断</t>
  </si>
  <si>
    <t>1、定制84宽铝型材、5+5mm超白中空钢化玻璃
2、含安装及钢构件（所需钢材要求用304不锈钢）</t>
  </si>
  <si>
    <t>8</t>
  </si>
  <si>
    <t>011210005001</t>
  </si>
  <si>
    <t>供应及安装卫生间隔断</t>
  </si>
  <si>
    <t>2、含安装及钢构件（所需钢材要求用304不锈钢）</t>
  </si>
  <si>
    <t>9</t>
  </si>
  <si>
    <t>011210005002</t>
  </si>
  <si>
    <t>小便斗间玻璃隔断</t>
  </si>
  <si>
    <t>1、卫生间小便斗挡板、304拉丝不锈钢边框，6mm长虹玻璃(2700*550mm)；</t>
  </si>
  <si>
    <t>片</t>
  </si>
  <si>
    <t>A.1 门/窗/五金/套线</t>
  </si>
  <si>
    <t>10</t>
  </si>
  <si>
    <t>010808004001</t>
  </si>
  <si>
    <t>电梯不锈钢包套（含基层）</t>
  </si>
  <si>
    <t>304拉丝不锈钢门套线（宽度≤220）) 9mm阻燃多层板，详见图JD-02 S4</t>
  </si>
  <si>
    <t>11</t>
  </si>
  <si>
    <t>010808004002</t>
  </si>
  <si>
    <t>卫生间不锈钢包边（含基层）</t>
  </si>
  <si>
    <t>304拉丝不锈钢门套线（宽度≤220）) 9mm阻燃多层板</t>
  </si>
  <si>
    <t>12</t>
  </si>
  <si>
    <t>010801001001</t>
  </si>
  <si>
    <t>单开门木门(2700*900mm)</t>
  </si>
  <si>
    <t>定制木饰面门(2700*900mm)单开门，包含门套，门锁，把手等五金。</t>
  </si>
  <si>
    <t>樘</t>
  </si>
  <si>
    <t>13</t>
  </si>
  <si>
    <t>010805005001</t>
  </si>
  <si>
    <t>安装无框钢化玻璃平开门(2700*900*10mm)</t>
  </si>
  <si>
    <t>无框钢化玻璃平开门(2700*900*10mm)（含玻璃门五金，含玻璃门把手）</t>
  </si>
  <si>
    <t>14</t>
  </si>
  <si>
    <t>010805005002</t>
  </si>
  <si>
    <t>无框钢化玻璃平开门(2700*1500*10mm)</t>
  </si>
  <si>
    <t>无框钢化玻璃平开门(2700*1500*10mm)（含玻璃门五金，含玻璃门把手）</t>
  </si>
  <si>
    <t>15</t>
  </si>
  <si>
    <t>010801004001</t>
  </si>
  <si>
    <t>甲级钢制防火门</t>
  </si>
  <si>
    <t>定制甲级钢制防火门，含五金配件，门套</t>
  </si>
  <si>
    <t>16</t>
  </si>
  <si>
    <t>010802001001</t>
  </si>
  <si>
    <t>供应及安装防盗门</t>
  </si>
  <si>
    <t>定制防盗门(1500*2700mm)双开门，包含门套，门锁，把手等五金。</t>
  </si>
  <si>
    <t>17</t>
  </si>
  <si>
    <t>010809004001</t>
  </si>
  <si>
    <t>石材窗台板</t>
  </si>
  <si>
    <t>12mm厚人造石宽度≤150mm，厚度12mm抹灰砂浆找平</t>
  </si>
  <si>
    <t>m</t>
  </si>
  <si>
    <t>18</t>
  </si>
  <si>
    <t>010809004002</t>
  </si>
  <si>
    <t>设备带</t>
  </si>
  <si>
    <t>12mm厚免漆板，300mm*2700mm宽正反二块</t>
  </si>
  <si>
    <t>套</t>
  </si>
  <si>
    <t>A.1 地面工程</t>
  </si>
  <si>
    <t>19</t>
  </si>
  <si>
    <t>011102003001</t>
  </si>
  <si>
    <t>地面砖铺贴</t>
  </si>
  <si>
    <t>1.面层：地砖 1500*750mm（主材甲供）
2.甲供瓷砖包含排版加工，排版尺寸需施工单位复核确认并负责，地漏、插座位等局部孔位由施工单位裁切加工
3.8~10mm厚地砖1.5~2mm宽专用美缝剂美缝
4.采用水泥砂浆铺贴
5.30mm厚1:3水泥砂浆找找平或坡向地漏.地沟(厚度根据现场实际调整)
6.素水泥浆一道(内掺建筑胶)
7.现浇混凝土楼板(原建筑)</t>
  </si>
  <si>
    <t>20</t>
  </si>
  <si>
    <t>011102003002</t>
  </si>
  <si>
    <t>1.面层：地砖 1200*600mm（主材甲供）
2.甲供瓷砖包含排版加工，排版尺寸需施工单位复核确认并负责，地漏、插座位等局部孔位由施工单位裁切加工
3.8~10mm厚地砖1.5~2mm宽专用美缝剂美缝
4.采用水泥砂浆铺贴
5.30mm厚1:3水泥砂浆找找平或坡向地漏.地沟(厚度根据现场实际调整)
6.素水泥浆一道(内掺建筑胶)
7.现浇混凝土楼板(原建筑)</t>
  </si>
  <si>
    <t>21</t>
  </si>
  <si>
    <t>011104004001</t>
  </si>
  <si>
    <t>防静电活动地板</t>
  </si>
  <si>
    <t>抗静电地板(600*600mm) 铺设，含镀锌管支架灯配套龙骨；</t>
  </si>
  <si>
    <t>22</t>
  </si>
  <si>
    <t>011102001001</t>
  </si>
  <si>
    <t>石材门槛石</t>
  </si>
  <si>
    <t>1.30mm厚1：3干硬性水泥砂浆
2.素水泥浆结合层
3.18mm厚意大利灰门槛石
4.含门槛石磨边倒角加工费；</t>
  </si>
  <si>
    <t>23</t>
  </si>
  <si>
    <t>011105006001</t>
  </si>
  <si>
    <t>不锈钢踢脚线</t>
  </si>
  <si>
    <t>1.40mm高成品304拉丝不锈钢踢脚线；
2.九厘板基层；</t>
  </si>
  <si>
    <t>24</t>
  </si>
  <si>
    <t>010904002001</t>
  </si>
  <si>
    <t>防水涂料</t>
  </si>
  <si>
    <t>防水:2厚水泥基渗透结晶型防水层（沿墙四周上翻300高）</t>
  </si>
  <si>
    <t>25</t>
  </si>
  <si>
    <t>010404001001</t>
  </si>
  <si>
    <t>地面抬高250mm厚</t>
  </si>
  <si>
    <t>陶粒混凝土地面垫层250mm高；</t>
  </si>
  <si>
    <t>26</t>
  </si>
  <si>
    <t>011406001001</t>
  </si>
  <si>
    <t>白色乳胶漆墙面</t>
  </si>
  <si>
    <t>1.抹灰面上满刮腻子2遍，白色乳胶漆1底2面共3遍</t>
  </si>
  <si>
    <t>27</t>
  </si>
  <si>
    <t>011406001002</t>
  </si>
  <si>
    <t>彩色乳胶漆墙面</t>
  </si>
  <si>
    <t>1.抹灰面上满刮腻子2遍，彩色乳胶漆1底2面共3遍</t>
  </si>
  <si>
    <t>28</t>
  </si>
  <si>
    <t>011505001001</t>
  </si>
  <si>
    <t>岩板定制洗手池</t>
  </si>
  <si>
    <t>1、镀锌方管支架
2、9mm厚岩板，含龙头等各类开孔
3、含定制柜门，详图纸;</t>
  </si>
  <si>
    <t>29</t>
  </si>
  <si>
    <t>011204003001</t>
  </si>
  <si>
    <t>块料墙面</t>
  </si>
  <si>
    <t>1.600*1200墙砖（主材甲供）
2.甲供瓷砖包含排版加工，排版尺寸需施工单位复核确认并负责，插座位等局部孔位由施工单位裁切加工
3.6厚素水泥浆结合层，瓷砖要求背胶，瓷砖胶粘剂
4.12厚1:3水泥砂浆打底；
5.1.5~2mm宽专用美缝剂美缝</t>
  </si>
  <si>
    <t>30</t>
  </si>
  <si>
    <t>011505010001</t>
  </si>
  <si>
    <t>镜面玻璃</t>
  </si>
  <si>
    <t>银镜(5mm)、304拉丝不锈钢边框、含暗藏灯槽</t>
  </si>
  <si>
    <t>31</t>
  </si>
  <si>
    <t>011304001001</t>
  </si>
  <si>
    <t>回光灯槽</t>
  </si>
  <si>
    <t>1.18mm阻燃板基层；
2.9.5mm厚纸面石膏板面层
3.板面钉眼封点防锈漆、板缝贴自粘胶带，宽度不大于350mm</t>
  </si>
  <si>
    <t>32</t>
  </si>
  <si>
    <t>011207001001</t>
  </si>
  <si>
    <t>白色饰面板</t>
  </si>
  <si>
    <t>3.6mm厚白色饰面板、12厚阻燃板基层</t>
  </si>
  <si>
    <t>33</t>
  </si>
  <si>
    <t>011207001002</t>
  </si>
  <si>
    <t>白色金属面板</t>
  </si>
  <si>
    <t>3.6mm厚白色金属面板、12厚阻燃板基层</t>
  </si>
  <si>
    <t>34</t>
  </si>
  <si>
    <t>011207001003</t>
  </si>
  <si>
    <t>灰色波浪饰面板</t>
  </si>
  <si>
    <t>3.6mm厚灰色波浪饰面板、12厚阻燃板基层</t>
  </si>
  <si>
    <t>35</t>
  </si>
  <si>
    <t>011207001004</t>
  </si>
  <si>
    <t>灰色饰面板</t>
  </si>
  <si>
    <t>3.6mm厚灰色饰面板、12厚阻燃板基层</t>
  </si>
  <si>
    <t>36</t>
  </si>
  <si>
    <t>011207001005</t>
  </si>
  <si>
    <t>浅灰色饰面板</t>
  </si>
  <si>
    <t>3.6mm厚浅灰色饰面板、12厚阻燃板基层</t>
  </si>
  <si>
    <t>37</t>
  </si>
  <si>
    <t>011207001006</t>
  </si>
  <si>
    <t>白色烤漆玻璃</t>
  </si>
  <si>
    <t>5mm白色烤漆玻璃、12厚阻燃板基层</t>
  </si>
  <si>
    <t>38</t>
  </si>
  <si>
    <t>011207001007</t>
  </si>
  <si>
    <t>灰色铝塑板</t>
  </si>
  <si>
    <t>3mm灰色铝塑板、12厚阻燃板基层</t>
  </si>
  <si>
    <t>39</t>
  </si>
  <si>
    <t>010808004003</t>
  </si>
  <si>
    <t>电视机背板不锈钢包边</t>
  </si>
  <si>
    <t>12厚阻燃板基层、304拉丝不锈钢面层</t>
  </si>
  <si>
    <t>A.1 顶面工程</t>
  </si>
  <si>
    <t>40</t>
  </si>
  <si>
    <t>011302001001</t>
  </si>
  <si>
    <t>双层石膏板吊顶白色乳胶漆</t>
  </si>
  <si>
    <r>
      <rPr>
        <sz val="11"/>
        <color rgb="FF000000"/>
        <rFont val="宋体"/>
        <charset val="134"/>
      </rPr>
      <t>1.</t>
    </r>
    <r>
      <rPr>
        <sz val="11"/>
        <color rgb="FF000000"/>
        <rFont val="Calibri"/>
        <charset val="161"/>
      </rPr>
      <t>φ</t>
    </r>
    <r>
      <rPr>
        <sz val="11"/>
        <color rgb="FF000000"/>
        <rFont val="宋体"/>
        <charset val="134"/>
      </rPr>
      <t>8吊筋和配件固定50龙骨；
2.双层9.5厚纸面石膏板吊顶用自攻螺丝与龙骨固定；
3.板面钉眼封点防锈漆，板缝自粘胶带、满批腻子2遍、刷白色乳胶漆1底2面共3遍；</t>
    </r>
  </si>
  <si>
    <t>41</t>
  </si>
  <si>
    <t>011302001002</t>
  </si>
  <si>
    <t>42</t>
  </si>
  <si>
    <t>010810002001</t>
  </si>
  <si>
    <t>窗帘盒</t>
  </si>
  <si>
    <t>1.12厘阻燃板基层；
2.9.5mm厚纸面石膏板面层
3.板面钉眼封点防锈漆、板缝贴自粘胶带
4.满批腻子2遍、乳胶漆1底2面共3遍；
5.宽度不大于400mm</t>
  </si>
  <si>
    <t>43</t>
  </si>
  <si>
    <t>011304001002</t>
  </si>
  <si>
    <t>1.12厘阻燃板基层；
2.9.5mm厚纸面石膏板面层
3.板面钉眼封点防锈漆、板缝贴自粘胶带
4.满批腻子2遍、乳胶漆1底2面共3遍；宽度不大于350mm</t>
  </si>
  <si>
    <t>44</t>
  </si>
  <si>
    <t>011302001003</t>
  </si>
  <si>
    <t>洁净板吊顶</t>
  </si>
  <si>
    <r>
      <rPr>
        <sz val="11"/>
        <color rgb="FF000000"/>
        <rFont val="宋体"/>
        <charset val="134"/>
      </rPr>
      <t>1.</t>
    </r>
    <r>
      <rPr>
        <sz val="11"/>
        <color rgb="FF000000"/>
        <rFont val="Calibri"/>
        <charset val="161"/>
      </rPr>
      <t>φ</t>
    </r>
    <r>
      <rPr>
        <sz val="11"/>
        <color rgb="FF000000"/>
        <rFont val="宋体"/>
        <charset val="134"/>
      </rPr>
      <t>8吊筋；
2.装配式T型(不上人型)铝合金龙骨；
3.600*600mm洁净板，厚度8mm</t>
    </r>
  </si>
  <si>
    <t>45</t>
  </si>
  <si>
    <t>011302001004</t>
  </si>
  <si>
    <t>铝扣板吊顶</t>
  </si>
  <si>
    <t>1.直径8钢筋吊杆，间距≤1200，
2.配套副龙骨，铝扣板吊顶。厚度0.8mm</t>
  </si>
  <si>
    <t>46</t>
  </si>
  <si>
    <t>011302001005</t>
  </si>
  <si>
    <t>软膜灯箱吊顶</t>
  </si>
  <si>
    <t>B1级软膜，12厘阻燃板基层，含24VLed光源</t>
  </si>
  <si>
    <t>47</t>
  </si>
  <si>
    <t>011304001003</t>
  </si>
  <si>
    <t>石膏板10mm工艺槽</t>
  </si>
  <si>
    <t>10mm*8mmPVC条几字型收口条</t>
  </si>
  <si>
    <t>A.1 2F装饰工程</t>
  </si>
  <si>
    <t>48</t>
  </si>
  <si>
    <t>011210006004</t>
  </si>
  <si>
    <t>49</t>
  </si>
  <si>
    <t>011210006005</t>
  </si>
  <si>
    <t>50</t>
  </si>
  <si>
    <t>010402001002</t>
  </si>
  <si>
    <t>51</t>
  </si>
  <si>
    <t>52</t>
  </si>
  <si>
    <t>010501001002</t>
  </si>
  <si>
    <t>53</t>
  </si>
  <si>
    <t>011210002002</t>
  </si>
  <si>
    <t>54</t>
  </si>
  <si>
    <t>011210006006</t>
  </si>
  <si>
    <t>55</t>
  </si>
  <si>
    <t>011210005003</t>
  </si>
  <si>
    <t>1.成品卫生间隔断、18mm厚抗倍特(1200mm*900mm*2200mm）
2.含卫生间隔断门、五金及拉手</t>
  </si>
  <si>
    <t>56</t>
  </si>
  <si>
    <t>011210005004</t>
  </si>
  <si>
    <t>57</t>
  </si>
  <si>
    <t>010808004004</t>
  </si>
  <si>
    <t>58</t>
  </si>
  <si>
    <t>010808004005</t>
  </si>
  <si>
    <t>59</t>
  </si>
  <si>
    <t>010801001002</t>
  </si>
  <si>
    <t>60</t>
  </si>
  <si>
    <t>010805005003</t>
  </si>
  <si>
    <t>61</t>
  </si>
  <si>
    <t>010805005004</t>
  </si>
  <si>
    <t>62</t>
  </si>
  <si>
    <t>010809004003</t>
  </si>
  <si>
    <t>63</t>
  </si>
  <si>
    <t>010809004004</t>
  </si>
  <si>
    <t>中庭玻璃扶手</t>
  </si>
  <si>
    <t>中庭玻璃扶手，详见图纸JD-01 S7</t>
  </si>
  <si>
    <t>64</t>
  </si>
  <si>
    <t>011102003003</t>
  </si>
  <si>
    <t>65</t>
  </si>
  <si>
    <t>011102003004</t>
  </si>
  <si>
    <t>66</t>
  </si>
  <si>
    <t>011102001002</t>
  </si>
  <si>
    <t>67</t>
  </si>
  <si>
    <t>011105006002</t>
  </si>
  <si>
    <t>1.40mm高304拉丝不锈钢踢脚线；
2.九厘板基层；</t>
  </si>
  <si>
    <t>68</t>
  </si>
  <si>
    <t>010904002002</t>
  </si>
  <si>
    <t>69</t>
  </si>
  <si>
    <t>010404001002</t>
  </si>
  <si>
    <t>A.1 墙面工程</t>
  </si>
  <si>
    <t>70</t>
  </si>
  <si>
    <t>011406001003</t>
  </si>
  <si>
    <t>71</t>
  </si>
  <si>
    <t>011505001002</t>
  </si>
  <si>
    <t>1、镀锌方管支架
2、9mm厚岩板
3、含定制柜门，详图纸;</t>
  </si>
  <si>
    <t>72</t>
  </si>
  <si>
    <t>011204003002</t>
  </si>
  <si>
    <t>73</t>
  </si>
  <si>
    <t>011505010002</t>
  </si>
  <si>
    <t>银镜(5mm)、不锈钢边框、含暗藏灯槽</t>
  </si>
  <si>
    <t>74</t>
  </si>
  <si>
    <t>011304001005</t>
  </si>
  <si>
    <t>1.18mm阻燃板基层；
2.9.5mm厚纸面石膏板面层
3.板面钉眼封点防锈漆、板缝贴自粘胶带宽度不大于350mm</t>
  </si>
  <si>
    <t>75</t>
  </si>
  <si>
    <t>011207001008</t>
  </si>
  <si>
    <t>76</t>
  </si>
  <si>
    <t>011207001009</t>
  </si>
  <si>
    <t>77</t>
  </si>
  <si>
    <t>011207001010</t>
  </si>
  <si>
    <t>78</t>
  </si>
  <si>
    <t>011207001011</t>
  </si>
  <si>
    <t>79</t>
  </si>
  <si>
    <t>010808004006</t>
  </si>
  <si>
    <t>12厚阻燃板基层、304不锈钢面层</t>
  </si>
  <si>
    <t>80</t>
  </si>
  <si>
    <t>011207001012</t>
  </si>
  <si>
    <t>铝塑板下挂</t>
  </si>
  <si>
    <t>3mm厚灰色铝塑板、12厚阻燃板基层</t>
  </si>
  <si>
    <t>81</t>
  </si>
  <si>
    <t>011207001013</t>
  </si>
  <si>
    <t>LOGO墙造型墙</t>
  </si>
  <si>
    <t>12mm厚阻燃板、9mm石膏板、LED灯带</t>
  </si>
  <si>
    <t>82</t>
  </si>
  <si>
    <t>011302001021</t>
  </si>
  <si>
    <t>83</t>
  </si>
  <si>
    <t>011302001007</t>
  </si>
  <si>
    <t>裸顶喷涂灰色乳胶漆</t>
  </si>
  <si>
    <t>84</t>
  </si>
  <si>
    <t>011302001008</t>
  </si>
  <si>
    <t>单层石膏板侧挂板</t>
  </si>
  <si>
    <t>纸面石膏板(1200*2400*9.5mm)、阻燃板，板面钉眼封点防锈漆，板缝自粘胶带、满批腻子2遍、刷白色乳胶漆1底2面共3遍；</t>
  </si>
  <si>
    <t>85</t>
  </si>
  <si>
    <t>010810002002</t>
  </si>
  <si>
    <t>1.12厘阻燃板基层；
2.9.5mm厚纸面石膏板面层
3.板面钉眼封点防锈漆、板缝贴自粘胶带
4.满批腻子2遍、乳胶漆1底2面共3遍；5.宽度不大于400mm</t>
  </si>
  <si>
    <t>86</t>
  </si>
  <si>
    <t>011304001006</t>
  </si>
  <si>
    <t>1.12厘阻燃板基层；
2.9.5mm厚纸面石膏板面层
3.板面钉眼封点防锈漆、板缝贴自粘胶带
4.满批腻子2遍、乳胶漆1底2面共3遍；5.宽度不大于350mm</t>
  </si>
  <si>
    <t>87</t>
  </si>
  <si>
    <t>011302001009</t>
  </si>
  <si>
    <r>
      <rPr>
        <sz val="11"/>
        <color rgb="FF000000"/>
        <rFont val="宋体"/>
        <charset val="134"/>
      </rPr>
      <t>1.</t>
    </r>
    <r>
      <rPr>
        <sz val="11"/>
        <color rgb="FF000000"/>
        <rFont val="Calibri"/>
        <charset val="161"/>
      </rPr>
      <t>φ</t>
    </r>
    <r>
      <rPr>
        <sz val="11"/>
        <color rgb="FF000000"/>
        <rFont val="宋体"/>
        <charset val="134"/>
      </rPr>
      <t>8吊筋；
2.装配式T型(不上人型)铝合金龙骨；
3.600*600mm洁净板</t>
    </r>
  </si>
  <si>
    <t>88</t>
  </si>
  <si>
    <t>011302001019</t>
  </si>
  <si>
    <t>89</t>
  </si>
  <si>
    <t>011302001011</t>
  </si>
  <si>
    <t>90</t>
  </si>
  <si>
    <t>011304001007</t>
  </si>
  <si>
    <t>A.1 3F装饰工程</t>
  </si>
  <si>
    <t>91</t>
  </si>
  <si>
    <t>011210006007</t>
  </si>
  <si>
    <t>92</t>
  </si>
  <si>
    <t>011210006008</t>
  </si>
  <si>
    <t>93</t>
  </si>
  <si>
    <t>010402001003</t>
  </si>
  <si>
    <t>94</t>
  </si>
  <si>
    <t>95</t>
  </si>
  <si>
    <t>010501001003</t>
  </si>
  <si>
    <t>96</t>
  </si>
  <si>
    <t>011210002003</t>
  </si>
  <si>
    <t>97</t>
  </si>
  <si>
    <t>011210006009</t>
  </si>
  <si>
    <t>98</t>
  </si>
  <si>
    <t>011210005005</t>
  </si>
  <si>
    <t>99</t>
  </si>
  <si>
    <t>011210005006</t>
  </si>
  <si>
    <t>1、卫生间小便斗挡板、304不锈钢边框，6mm长虹玻璃(2700*550mm)；</t>
  </si>
  <si>
    <t>100</t>
  </si>
  <si>
    <t>010808004007</t>
  </si>
  <si>
    <t>304不锈钢门套线（宽度≤220）) 9mm阻燃多层板，详见图JD-02 S4</t>
  </si>
  <si>
    <t>101</t>
  </si>
  <si>
    <t>010808004008</t>
  </si>
  <si>
    <t>304不锈钢门套线（宽度≤220）) 9mm阻燃多层板</t>
  </si>
  <si>
    <t>102</t>
  </si>
  <si>
    <t>010801001003</t>
  </si>
  <si>
    <t>103</t>
  </si>
  <si>
    <t>010801001004</t>
  </si>
  <si>
    <t>双开木门(2700*1500mm)</t>
  </si>
  <si>
    <t>定制木饰面门双开门(2700*1500mm)，包含门套，门锁，把手等五金。</t>
  </si>
  <si>
    <t>104</t>
  </si>
  <si>
    <t>010805005005</t>
  </si>
  <si>
    <t>105</t>
  </si>
  <si>
    <t>010805005006</t>
  </si>
  <si>
    <t>106</t>
  </si>
  <si>
    <t>010802001002</t>
  </si>
  <si>
    <t>107</t>
  </si>
  <si>
    <t>010809004005</t>
  </si>
  <si>
    <t>108</t>
  </si>
  <si>
    <t>010809004006</t>
  </si>
  <si>
    <t>109</t>
  </si>
  <si>
    <t>011102003005</t>
  </si>
  <si>
    <t>110</t>
  </si>
  <si>
    <t>011102001003</t>
  </si>
  <si>
    <t>111</t>
  </si>
  <si>
    <t>011105006003</t>
  </si>
  <si>
    <t>112</t>
  </si>
  <si>
    <t>010904002003</t>
  </si>
  <si>
    <t>113</t>
  </si>
  <si>
    <t>010404001003</t>
  </si>
  <si>
    <t>114</t>
  </si>
  <si>
    <t>010404001004</t>
  </si>
  <si>
    <t>木质地台</t>
  </si>
  <si>
    <t>12mm阻燃板、 木龙骨</t>
  </si>
  <si>
    <t>115</t>
  </si>
  <si>
    <t>011104002001</t>
  </si>
  <si>
    <t>实木多层地板</t>
  </si>
  <si>
    <t>18mm实木多层地板</t>
  </si>
  <si>
    <t>116</t>
  </si>
  <si>
    <t>011406001004</t>
  </si>
  <si>
    <t>117</t>
  </si>
  <si>
    <t>011505001003</t>
  </si>
  <si>
    <t>118</t>
  </si>
  <si>
    <t>011204003003</t>
  </si>
  <si>
    <t>119</t>
  </si>
  <si>
    <t>011505010003</t>
  </si>
  <si>
    <t>120</t>
  </si>
  <si>
    <t>011304001009</t>
  </si>
  <si>
    <t>1.18mm阻燃板基层；
2.9.5mm厚纸面石膏板面层
3.板面钉眼封点防锈漆、板缝贴自粘胶带5.宽度不大于350mm</t>
  </si>
  <si>
    <t>121</t>
  </si>
  <si>
    <t>011207001014</t>
  </si>
  <si>
    <t>122</t>
  </si>
  <si>
    <t>011207001015</t>
  </si>
  <si>
    <t>123</t>
  </si>
  <si>
    <t>011207001016</t>
  </si>
  <si>
    <t>124</t>
  </si>
  <si>
    <t>010808004009</t>
  </si>
  <si>
    <t>125</t>
  </si>
  <si>
    <t>011207001017</t>
  </si>
  <si>
    <t>126</t>
  </si>
  <si>
    <t>011207001018</t>
  </si>
  <si>
    <t>12mm钢化玻璃</t>
  </si>
  <si>
    <t>12mm钢化玻璃、304不锈钢折边</t>
  </si>
  <si>
    <t>127</t>
  </si>
  <si>
    <t>011207001019</t>
  </si>
  <si>
    <t>收纳室矮隔墙</t>
  </si>
  <si>
    <t>12mm厚人造石，12mm阻燃板基层</t>
  </si>
  <si>
    <t>128</t>
  </si>
  <si>
    <t>011302001022</t>
  </si>
  <si>
    <t>129</t>
  </si>
  <si>
    <t>011302001013</t>
  </si>
  <si>
    <t>阶梯石膏板造型吊顶</t>
  </si>
  <si>
    <r>
      <rPr>
        <sz val="11"/>
        <color rgb="FF000000"/>
        <rFont val="宋体"/>
        <charset val="134"/>
      </rPr>
      <t>1.</t>
    </r>
    <r>
      <rPr>
        <sz val="11"/>
        <color rgb="FF000000"/>
        <rFont val="Calibri"/>
        <charset val="161"/>
      </rPr>
      <t>φ</t>
    </r>
    <r>
      <rPr>
        <sz val="11"/>
        <color rgb="FF000000"/>
        <rFont val="宋体"/>
        <charset val="134"/>
      </rPr>
      <t>8吊筋和配件固定50龙骨；
2.局部12厚阻燃板基层，9.5厚纸面石膏板吊顶用自攻螺丝与龙骨固定；
3.板面钉眼封点防锈漆，板缝自粘胶带、满批腻子2遍、刷白色乳胶漆1底2面共3遍；</t>
    </r>
  </si>
  <si>
    <t>130</t>
  </si>
  <si>
    <t>010810002003</t>
  </si>
  <si>
    <t>131</t>
  </si>
  <si>
    <t>011304001010</t>
  </si>
  <si>
    <t>132</t>
  </si>
  <si>
    <t>011302001014</t>
  </si>
  <si>
    <t>133</t>
  </si>
  <si>
    <t>011302001020</t>
  </si>
  <si>
    <t>134</t>
  </si>
  <si>
    <t>011302001016</t>
  </si>
  <si>
    <t>135</t>
  </si>
  <si>
    <t>011304001011</t>
  </si>
  <si>
    <t>136</t>
  </si>
  <si>
    <t>011302001017</t>
  </si>
  <si>
    <t>天花转换层</t>
  </si>
  <si>
    <t>L50*50*3镀锌角铁</t>
  </si>
  <si>
    <t>A.1 楼梯间工程</t>
  </si>
  <si>
    <t>137</t>
  </si>
  <si>
    <t>011106001001</t>
  </si>
  <si>
    <t>楼梯梯级砖</t>
  </si>
  <si>
    <t>1.结合层厚度、砂浆配合比：25mm厚1:3水泥砂浆。
2.梯级砖：瓷砖长1200mm,宽度根据现场楼梯尺寸（主材甲供，自带防滑条）。
3.甲供瓷砖包含排版加工，排版尺寸需施工单位复核确认并负责，地漏、插座位等局部孔位由施工单位裁切加工
4.1.5~2mm宽专用美缝剂美缝</t>
  </si>
  <si>
    <t>138</t>
  </si>
  <si>
    <t>011102003007</t>
  </si>
  <si>
    <t>楼梯平台地砖</t>
  </si>
  <si>
    <t>139</t>
  </si>
  <si>
    <t>011503001001</t>
  </si>
  <si>
    <t>楼梯扶手</t>
  </si>
  <si>
    <t>6+6夹胶超白玻璃，实木扶手。详见图纸JD-02 S1</t>
  </si>
  <si>
    <t>140</t>
  </si>
  <si>
    <t>011406001005</t>
  </si>
  <si>
    <t>141</t>
  </si>
  <si>
    <t>011207001020</t>
  </si>
  <si>
    <t>142</t>
  </si>
  <si>
    <t>011302001018</t>
  </si>
  <si>
    <t>楼梯底部石膏板造型顶</t>
  </si>
  <si>
    <t>143</t>
  </si>
  <si>
    <t>011302001023</t>
  </si>
  <si>
    <t>1500*200mm，B级膜、LED光源</t>
  </si>
  <si>
    <t>个</t>
  </si>
  <si>
    <t>A.1 钢结构工程</t>
  </si>
  <si>
    <t>144</t>
  </si>
  <si>
    <t>010601001001</t>
  </si>
  <si>
    <t>钢结构制作安装</t>
  </si>
  <si>
    <t>10#槽钢，5#角钢制作安装；</t>
  </si>
  <si>
    <t>t</t>
  </si>
  <si>
    <t>145</t>
  </si>
  <si>
    <t>011208001002</t>
  </si>
  <si>
    <t>铺设阻燃板</t>
  </si>
  <si>
    <t>18mm厚阻燃板固定在钢骨架（钢骨架另计），此项不含钢骨架</t>
  </si>
  <si>
    <t>A.1 拆除工程</t>
  </si>
  <si>
    <t>146</t>
  </si>
  <si>
    <t>011302001024</t>
  </si>
  <si>
    <t>室内原墙涂料铲除</t>
  </si>
  <si>
    <t>1.拆除涂料面层；
2.垃圾清楚、外运及外运处理（含特殊垃圾的消纳）</t>
  </si>
  <si>
    <t>147</t>
  </si>
  <si>
    <t>室内顶面装饰拆除</t>
  </si>
  <si>
    <t>1.拆除天棚吊顶；
2.垃圾清楚、外运及外运处理（含特殊垃圾的消纳）</t>
  </si>
  <si>
    <t>148</t>
  </si>
  <si>
    <t>室内地面瓷砖拆除</t>
  </si>
  <si>
    <t>1.拆除地面瓷砖；
2.垃圾清楚、外运及外运处理（含特殊垃圾的消纳）</t>
  </si>
  <si>
    <t>149</t>
  </si>
  <si>
    <t>011302001025</t>
  </si>
  <si>
    <t>原有砖砌结构拆除</t>
  </si>
  <si>
    <t>1.拆除砌体结构（含墙体内的构造柱、圈过梁等）；
2.垃圾清楚、外运及外运处理（含特殊垃圾的消纳）</t>
  </si>
  <si>
    <t>开荒清洁</t>
  </si>
  <si>
    <t>150</t>
  </si>
  <si>
    <t>开荒精细保洁</t>
  </si>
  <si>
    <t>深度清洁</t>
  </si>
  <si>
    <t>不含税合计</t>
  </si>
  <si>
    <t>税金（9%)</t>
  </si>
  <si>
    <t>三</t>
  </si>
  <si>
    <t>含税合计</t>
  </si>
  <si>
    <t>注：</t>
  </si>
  <si>
    <t>1.以上单价均为税前全费用综合单价：已含人工费、材料费、机械费、管理费、利润、（脚手架、吊篮、扬尘污染防治、夜间施工、赶工费、二次搬运费、冬雨季施工增加费、临时设施费、成品保护费等一切）措施项目费、其他项目费、规费、材料检验试验费等所有与该项目相关费用。
2.未尽事宜，详见设计图纸、图集、招标文件、招标文件补疑、政府相关文件、规范等资料。</t>
  </si>
  <si>
    <t>电气工程清单报价表</t>
  </si>
  <si>
    <t>工程名称：电气工程</t>
  </si>
  <si>
    <t>金 额(元)</t>
  </si>
  <si>
    <t>A.1 一层</t>
  </si>
  <si>
    <t>030404017037</t>
  </si>
  <si>
    <t>配电箱</t>
  </si>
  <si>
    <t>1、名称：配电箱
2、型号：1AP
3、基础形式、材质、规格：槽钢基础，防护等级&gt;IP65，包括接地
4、接线端子材质、规格：包括接线端子
5、安装方式：落地配电箱,基础抬高0.2m,防护等级≥IP65。</t>
  </si>
  <si>
    <t>台</t>
  </si>
  <si>
    <t>030404017002</t>
  </si>
  <si>
    <t>1.名称:配电箱；
2.型号:详见系统图；
3.规格:1AL1；
4.安装方式:下口距地1.6M，暗装。</t>
  </si>
  <si>
    <t>030404017005</t>
  </si>
  <si>
    <t>1.名称:配电箱；
2.型号:详见系统图；
3.规格:1AL2；
4.安装方式:下口距地1.6M，暗装。</t>
  </si>
  <si>
    <t>030404017006</t>
  </si>
  <si>
    <t>1.名称:配电箱；
2.型号:详见系统图；
3.规格:1AL3；
4.安装方式:下口距地1.6M，暗装。</t>
  </si>
  <si>
    <t>030404017007</t>
  </si>
  <si>
    <t>1.名称:配电箱；
2.型号:详见系统图；
3.规格:1AL4；
4.安装方式:下口距地1.6M，暗装。</t>
  </si>
  <si>
    <t>030404017008</t>
  </si>
  <si>
    <t>1.名称:配电箱；
2.型号:详见系统图；
3.规格:1AL5；
4.安装方式:下口距地1.6M，暗装。</t>
  </si>
  <si>
    <t>030404017009</t>
  </si>
  <si>
    <t>1.名称:配电箱；
2.型号:详见系统图；
3.规格:1AL6；
4.安装方式:下口距地1.6M，暗装。</t>
  </si>
  <si>
    <t>030404017010</t>
  </si>
  <si>
    <t>1.名称:配电箱；
2.型号:详见系统图；
3.规格:1AL7；
4.安装方式:下口距地1.6M，暗装。</t>
  </si>
  <si>
    <t>030404017011</t>
  </si>
  <si>
    <t>1.名称:配电箱；
2.型号:详见系统图；
3.规格:1AL8；
4.安装方式:下口距地1.6M，暗装。</t>
  </si>
  <si>
    <t>030404017012</t>
  </si>
  <si>
    <t>1.名称:配电箱；
2.型号:详见系统图；
3.规格:1AL9；
4.安装方式:下口距地1.6M，暗装。</t>
  </si>
  <si>
    <t>030404017013</t>
  </si>
  <si>
    <t>1.名称:配电箱；
2.型号:详见系统图；
3.规格:1AL10；
4.安装方式:下口距地1.6M，暗装。</t>
  </si>
  <si>
    <t>030404017014</t>
  </si>
  <si>
    <t>1.名称:配电箱；
2.型号:详见系统图；
3.规格:1AL11；
4.安装方式:下口距地1.6M，暗装。</t>
  </si>
  <si>
    <t>030408001001</t>
  </si>
  <si>
    <t>电力电缆</t>
  </si>
  <si>
    <t>1.名称:电力电缆
2.规格:YJV5×16
3.材质:铜芯</t>
  </si>
  <si>
    <t>030408001002</t>
  </si>
  <si>
    <t>1.名称:电力电缆
2.规格:YJV5×10
3.材质:铜芯</t>
  </si>
  <si>
    <t>030408001003</t>
  </si>
  <si>
    <t>1.名称:电力电缆
2.规格:YJV5×4
3.材质:铜芯</t>
  </si>
  <si>
    <t>030408001004</t>
  </si>
  <si>
    <t>1.名称:电力电缆
2.规格:YJV3×4
3.材质:铜芯</t>
  </si>
  <si>
    <t>030411001004</t>
  </si>
  <si>
    <t>配管</t>
  </si>
  <si>
    <t>1.名称:焊接钢管
2.材质：金属
3.规格:SC50
4.配置形式:暗配</t>
  </si>
  <si>
    <t>030411001005</t>
  </si>
  <si>
    <t>1.名称:焊接钢管
2.材质：金属
3.规格:SC40
4.配置形式:暗配</t>
  </si>
  <si>
    <t>030411001006</t>
  </si>
  <si>
    <t>1.名称:焊接钢管
2.材质：金属
3.规格:SC32
4.配置形式:暗配</t>
  </si>
  <si>
    <t>030411001007</t>
  </si>
  <si>
    <t>1.名称:焊接钢管
2.材质：金属
3.规格:SC25
4.配置形式:暗配</t>
  </si>
  <si>
    <t>030411003003</t>
  </si>
  <si>
    <t>桥架</t>
  </si>
  <si>
    <t>1、钢制槽式桥架安装300*100mm
2、支架制作与安装</t>
  </si>
  <si>
    <t>030404035003</t>
  </si>
  <si>
    <t>插座</t>
  </si>
  <si>
    <t>1.名称:暗插座
2.材质:5孔插座；
3.规格:250V,20A;
4.安装方式:下口距地0.3米，暗装。</t>
  </si>
  <si>
    <t>030404034004</t>
  </si>
  <si>
    <t>照明开关</t>
  </si>
  <si>
    <t>1.名称:照明开关；
2.材质:单联单控翘板；
3.规格:250V,10A;
4.安装方式:下口距地1.3米，暗装。</t>
  </si>
  <si>
    <t>030404034005</t>
  </si>
  <si>
    <t>1.名称:照明开关；
2.材质:单联双控翘板；
3.规格:250V,10A;
4.安装方式:下口距地1.3米，暗装。</t>
  </si>
  <si>
    <t>030404034006</t>
  </si>
  <si>
    <t>1.名称:照明开关；
2.材质:单联三控翘板；
3.规格:250V,10A;
4.安装方式:下口距地1.3米，暗装。</t>
  </si>
  <si>
    <t>030412004010</t>
  </si>
  <si>
    <t>安装嵌入式筒灯</t>
  </si>
  <si>
    <t>1.名称:筒灯；
2.型号:嵌入式 12W；
3.规格:见设计图纸；
4.安装形式:嵌入式暗装</t>
  </si>
  <si>
    <t>030412004011</t>
  </si>
  <si>
    <t>安装嵌入式射灯</t>
  </si>
  <si>
    <t>1.名称:射灯；
2.型号:嵌入式 9W；
3.规格:见设计图纸；
4.安装形式:嵌入式暗装</t>
  </si>
  <si>
    <t>030412004009</t>
  </si>
  <si>
    <t>安装LED灯带</t>
  </si>
  <si>
    <t>LED灯带 4500k 24V</t>
  </si>
  <si>
    <t>030412004012</t>
  </si>
  <si>
    <t>安装预埋式磁吸轨道</t>
  </si>
  <si>
    <t>预埋式磁吸轨道，厚度3mm</t>
  </si>
  <si>
    <t>防眩泛光灯</t>
  </si>
  <si>
    <t>功率：30W，光色6000K，长度600mm
安装方式：磁吸</t>
  </si>
  <si>
    <t>聚光线条灯</t>
  </si>
  <si>
    <t>功率：24W，光色白光，长度435mm</t>
  </si>
  <si>
    <t>电源变压器</t>
  </si>
  <si>
    <t>功率：300W，长度317mm</t>
  </si>
  <si>
    <t>030412004013</t>
  </si>
  <si>
    <t>集成LED平板灯</t>
  </si>
  <si>
    <t>1.名称:LED灯盘；
2.型号:见设计图纸；
3.规格:600*600；36W白光6500k
4.安装形式:暗装。</t>
  </si>
  <si>
    <t>030412004008</t>
  </si>
  <si>
    <t>预埋式40mm线性灯</t>
  </si>
  <si>
    <t>1.名称:40mm铝合金线性灯槽；
2.见设计图纸；12W/m.6000K</t>
  </si>
  <si>
    <t>030412004007</t>
  </si>
  <si>
    <t>预埋式20mm线性灯</t>
  </si>
  <si>
    <t>1.名称:20mm铝合金线性灯槽；
2.见设计图纸；12W/m.6000K</t>
  </si>
  <si>
    <t>030411004001</t>
  </si>
  <si>
    <t>照明配线</t>
  </si>
  <si>
    <t>1.名称:管内穿线
2.配线形式:照明线路
3.型号:WDZ-BYJ
4.规格:WDZ-BYJ2.5mm2
5.材质:铜
6.接线端子制安
7.计算方式：按设计图示长度计，设计要求、规范、施工工艺规程规定的预留量及附加长度不另计算
8.配线部位:砖混凝土结构</t>
  </si>
  <si>
    <t>030411004002</t>
  </si>
  <si>
    <t>插座配线</t>
  </si>
  <si>
    <t>030411001001</t>
  </si>
  <si>
    <t>1.名称:焊接钢管
2.材质：金属
3.规格:SC20
4.配置形式:暗配 
5.接线盒（箱）、灯具底盒制安</t>
  </si>
  <si>
    <t>A.1 二层</t>
  </si>
  <si>
    <t>030404017038</t>
  </si>
  <si>
    <t>1、名称：配电箱
2、型号：2AP
3、基础形式、材质、规格：槽钢基础，防护等级&gt;IP65，包括接地
4、接线端子材质、规格：包括接线端子
5、安装方式：落地配电箱,基础抬高0.2m,防护等级≥IP65。</t>
  </si>
  <si>
    <t>030404017015</t>
  </si>
  <si>
    <t>1.名称:配电箱；
2.型号:详见系统图；
3.规格:2AL1；
4.安装方式:下口距地1.6M，暗装。</t>
  </si>
  <si>
    <t>030404017016</t>
  </si>
  <si>
    <t>1.名称:配电箱；
2.型号:详见系统图；
3.规格:2AL2；
4.安装方式:下口距地1.6M，暗装。</t>
  </si>
  <si>
    <t>030404017017</t>
  </si>
  <si>
    <t>1.名称:配电箱；
2.型号:详见系统图；
3.规格:2AL3；
4.安装方式:下口距地1.6M，暗装。</t>
  </si>
  <si>
    <t>030404017018</t>
  </si>
  <si>
    <t>1.名称:配电箱；
2.型号:详见系统图；
3.规格:2AL4；
4.安装方式:下口距地1.6M，暗装。</t>
  </si>
  <si>
    <t>030404017019</t>
  </si>
  <si>
    <t>1.名称:配电箱；
2.型号:详见系统图；
3.规格:2AL5；
4.安装方式:下口距地1.6M，暗装。</t>
  </si>
  <si>
    <t>030404017020</t>
  </si>
  <si>
    <t>1.名称:配电箱；
2.型号:详见系统图；
3.规格:2AL6；
4.安装方式:下口距地1.6M，暗装。</t>
  </si>
  <si>
    <t>030404017021</t>
  </si>
  <si>
    <t>1.名称:配电箱；
2.型号:详见系统图；
3.规格:2AL7；
4.安装方式:下口距地1.6M，暗装。</t>
  </si>
  <si>
    <t>030404017022</t>
  </si>
  <si>
    <t>1.名称:配电箱；
2.型号:详见系统图；
3.规格:2AL8；
4.安装方式:下口距地1.6M，暗装。</t>
  </si>
  <si>
    <t>030404017023</t>
  </si>
  <si>
    <t>1.名称:配电箱；
2.型号:详见系统图；
3.规格:2AL9；
4.安装方式:下口距地1.6M，暗装。</t>
  </si>
  <si>
    <t>030404017024</t>
  </si>
  <si>
    <t>1.名称:配电箱；
2.型号:详见系统图；
3.规格:2AL10；
4.安装方式:下口距地1.6M，暗装。</t>
  </si>
  <si>
    <t>030404017025</t>
  </si>
  <si>
    <t>1.名称:配电箱；
2.型号:详见系统图；
3.规格:2AL11；
4.安装方式:下口距地1.6M，暗装。</t>
  </si>
  <si>
    <t>030408001005</t>
  </si>
  <si>
    <t>030408001006</t>
  </si>
  <si>
    <t>030411001008</t>
  </si>
  <si>
    <t>030411001009</t>
  </si>
  <si>
    <t>030411003004</t>
  </si>
  <si>
    <t>1.钢制槽式桥架安装300*100mm
2.支架制作与安装
3.防火封堵及其他</t>
  </si>
  <si>
    <t>030404035004</t>
  </si>
  <si>
    <t>030404034007</t>
  </si>
  <si>
    <t>030404034008</t>
  </si>
  <si>
    <t>030404034009</t>
  </si>
  <si>
    <t>030412004014</t>
  </si>
  <si>
    <t>030412004021</t>
  </si>
  <si>
    <t>安装明装筒灯</t>
  </si>
  <si>
    <t>1.名称:明装筒灯；
2.型号:嵌入式 9W；
3.规格:见设计图纸；
4.安装形式:嵌入式暗装</t>
  </si>
  <si>
    <t>030412004015</t>
  </si>
  <si>
    <t>030412004016</t>
  </si>
  <si>
    <t>030412004017</t>
  </si>
  <si>
    <t>030412004018</t>
  </si>
  <si>
    <t>长条吊线灯</t>
  </si>
  <si>
    <t>1.名称:长条吊线灯；
2.型号:见设计图纸；
3.规格:1400mm*100mm；功率：56W，6000K
4.安装形式:明装。</t>
  </si>
  <si>
    <t>030412004023</t>
  </si>
  <si>
    <t>1.名称:长条吊线灯；
2.型号:见设计图纸；
3.规格:2000mm*100mm；功率：56W，6000K
4.安装形式:明装。</t>
  </si>
  <si>
    <t>030412004022</t>
  </si>
  <si>
    <t>030412004019</t>
  </si>
  <si>
    <t>40mm线性灯槽</t>
  </si>
  <si>
    <t>1.名称:40mm线性灯槽；
2.见设计图纸；12W/m.6000K</t>
  </si>
  <si>
    <t>030412004020</t>
  </si>
  <si>
    <t>20mm线性灯槽</t>
  </si>
  <si>
    <t>1.名称:20mm线性灯槽；
2.见设计图纸；12W/m.6000K</t>
  </si>
  <si>
    <t>030411004003</t>
  </si>
  <si>
    <t>1.名称:管内穿线
2.配线形式:照明线路
3.型号:WDZ-BYJ
4.规格:WDZ-BYJ2.5mm2
5.材质:铜
6.接线端子制安 7.计算方式：按设计图示长度计，设计要求、规范、施工工艺规程规定的预留量及附加长度不另计算 8.配线部位:砖混凝土结构</t>
  </si>
  <si>
    <t>030411004004</t>
  </si>
  <si>
    <t>030411001002</t>
  </si>
  <si>
    <t>1.名称:焊接钢管
2.材质：金属
3.规格:SC20
4.配置形式:暗配
 5.接线盒（箱）、灯具底盒制安</t>
  </si>
  <si>
    <t>A.1 三层</t>
  </si>
  <si>
    <t>030404017039</t>
  </si>
  <si>
    <t>1、名称：配电箱
2、型号：3AP
3、基础形式、材质、规格：槽钢基础，防护等级&gt;IP65，包括接地
4、接线端子材质、规格：包括接线端子
5、安装方式：落地配电箱,基础抬高0.2m,防护等级≥IP65。</t>
  </si>
  <si>
    <t>030404017026</t>
  </si>
  <si>
    <t>1.名称:配电箱；
2.型号:详见系统图；
3.规格:3AL1；
4.安装方式:下口距地1.6M，暗装。</t>
  </si>
  <si>
    <t>030404017027</t>
  </si>
  <si>
    <t>1.名称:配电箱；
2.型号:详见系统图；
3.规格:3AL2；
4.安装方式:下口距地1.6M，暗装。</t>
  </si>
  <si>
    <t>030404017028</t>
  </si>
  <si>
    <t>1.名称:配电箱；
2.型号:详见系统图；
3.规格:3AL3；
4.安装方式:下口距地1.6M，暗装。</t>
  </si>
  <si>
    <t>030404017029</t>
  </si>
  <si>
    <t>1.名称:配电箱；
2.型号:详见系统图；
3.规格:3AL4；
4.安装方式:下口距地1.6M，暗装。</t>
  </si>
  <si>
    <t>030404017030</t>
  </si>
  <si>
    <t>1.名称:配电箱；
2.型号:详见系统图；
3.规格:3AL5；
4.安装方式:下口距地1.6M，暗装。</t>
  </si>
  <si>
    <t>030404017031</t>
  </si>
  <si>
    <t>1.名称:配电箱；
2.型号:详见系统图；
3.规格:3AL6；
4.安装方式:下口距地1.6M，暗装。</t>
  </si>
  <si>
    <t>030404017032</t>
  </si>
  <si>
    <t>1.名称:配电箱；
2.型号:详见系统图；
3.规格:3AL7；
4.安装方式:下口距地1.6M，暗装。</t>
  </si>
  <si>
    <t>030404017033</t>
  </si>
  <si>
    <t>1.名称:配电箱；
2.型号:详见系统图；
3.规格:3AL8；
4.安装方式:下口距地1.6M，暗装。</t>
  </si>
  <si>
    <t>030404017034</t>
  </si>
  <si>
    <t>1.名称:配电箱；
2.型号:详见系统图；
3.规格:3AL9；
4.安装方式:下口距地1.6M，暗装。</t>
  </si>
  <si>
    <t>030404017035</t>
  </si>
  <si>
    <t>1.名称:配电箱；
2.型号:详见系统图；
3.规格:3AL10；
4.安装方式:下口距地1.6M，暗装。</t>
  </si>
  <si>
    <t>030404017036</t>
  </si>
  <si>
    <t>1.名称:配电箱；
2.型号:详见系统图；
3.规格:3AL11；
4.安装方式:下口距地1.6M，暗装。</t>
  </si>
  <si>
    <t>030404035005</t>
  </si>
  <si>
    <t>030404034010</t>
  </si>
  <si>
    <t>030404034011</t>
  </si>
  <si>
    <t>030404034012</t>
  </si>
  <si>
    <t>030412004024</t>
  </si>
  <si>
    <t>030412004026</t>
  </si>
  <si>
    <t>030412004027</t>
  </si>
  <si>
    <t>030412004028</t>
  </si>
  <si>
    <t>030412004031</t>
  </si>
  <si>
    <t>1.名称:LED灯盘；
2.型号:见设计图纸；
3.规格:600*600；
4.安装形式:暗装。</t>
  </si>
  <si>
    <t>030412004032</t>
  </si>
  <si>
    <t>030412004033</t>
  </si>
  <si>
    <t>030411004005</t>
  </si>
  <si>
    <t>030411004006</t>
  </si>
  <si>
    <t>030411001003</t>
  </si>
  <si>
    <t>1.以上单价均为税前全费用综合单价：已含人工费、材料费、机械费、管理费、利润、（脚手架、吊篮、扬尘污染防治、夜间施工、赶工费、二次搬运费、冬雨季施工增加费、临时设施费、成品保护费等一切）措施项目费、其他项目费、规费、材料检验试验费等所有与该项目相关费用。
2.本工程综合单价综合考虑电气系统调试，完成电气项目的其他一切相关工程内容及材料费用。
3.未尽事宜，详见设计图纸、图集、招标文件、招标文件补疑、政府相关文件、规范等资料。</t>
  </si>
  <si>
    <t>给排水工程清单报价表</t>
  </si>
  <si>
    <t>工程名称：给排水工程</t>
  </si>
  <si>
    <t>031001006001</t>
  </si>
  <si>
    <t>塑料管</t>
  </si>
  <si>
    <t>1.安装部位:室内
2.介质:给水
3.材质、规格:PP-R DN20
4.连接形式:热熔连接
5.含管件、卡箍等配件</t>
  </si>
  <si>
    <t>031001006004</t>
  </si>
  <si>
    <t>1.安装部位:室内
2.介质:给水
3.材质、规格:PP-R DN25
4.连接形式:热熔连接
5.含管件、卡箍等配件</t>
  </si>
  <si>
    <t>031001006002</t>
  </si>
  <si>
    <t>1.安装部位:室内；
2.介质:给水；
3.材质、规格:PP-R DN32；
4.连接形式:热熔连接。
5.含管件、卡箍等配件</t>
  </si>
  <si>
    <t>031001006017</t>
  </si>
  <si>
    <t>1.安装部位:室内；
2.介质:给水；
3.材质、规格:PP-R DN80；
4.连接形式:热熔连接。
5.含管件、卡箍等配件</t>
  </si>
  <si>
    <t>031001006016</t>
  </si>
  <si>
    <t>1.安装部位:室内；
2.介质:给水；
3.材质、规格:PP-R DN100；
4.连接形式:热熔连接。
5.含管件、卡箍等配件</t>
  </si>
  <si>
    <t>031001006003</t>
  </si>
  <si>
    <t>1.安装部位:室内；
2.介质:污水；
3.材质、规格:DN50 UPVC管；
4.连接形式：粘胶连接。
5.含管件、卡箍等配件</t>
  </si>
  <si>
    <t>031001006005</t>
  </si>
  <si>
    <t>1.安装部位:室内；
2.介质:污水；
3.材质、规格:DN100 UPVC管；
4.连接形式：粘胶连接。
5.含管件、卡箍等配件</t>
  </si>
  <si>
    <t>031004014001</t>
  </si>
  <si>
    <t>地漏安装</t>
  </si>
  <si>
    <t>1.材质:304不锈钢地漏；
2.型号：网框式；
3.规格:50mm。</t>
  </si>
  <si>
    <t>个(组)</t>
  </si>
  <si>
    <t>030108006002</t>
  </si>
  <si>
    <t>排风扇</t>
  </si>
  <si>
    <t>1.名称:强力静音排风扇
2.规格:300*300mm
3.详见图纸及物料表</t>
  </si>
  <si>
    <t>031004007002</t>
  </si>
  <si>
    <t>小便器</t>
  </si>
  <si>
    <t>1、感应式暗装式陶瓷小便器安装（设备甲供）；
2、角阀；
3、金属软管；</t>
  </si>
  <si>
    <t>组</t>
  </si>
  <si>
    <t>031004006002</t>
  </si>
  <si>
    <t>蹲式大便器</t>
  </si>
  <si>
    <t>1、蹲式大便器安装；
2、脚踏阀冲洗；
3、角阀；
4、金属软管；</t>
  </si>
  <si>
    <t>031004007003</t>
  </si>
  <si>
    <t>座便器</t>
  </si>
  <si>
    <t>1、座便器安装（设备甲供）；
2、角阀；
3、金属软管；</t>
  </si>
  <si>
    <t>031004004001</t>
  </si>
  <si>
    <t>不锈钢水槽</t>
  </si>
  <si>
    <t>1、安装不锈钢水槽安装；
2、水嘴；
3、排水栓；</t>
  </si>
  <si>
    <t>031004004002</t>
  </si>
  <si>
    <t>水龙头</t>
  </si>
  <si>
    <t>1、水龙头（设备甲供）；</t>
  </si>
  <si>
    <t>031001006006</t>
  </si>
  <si>
    <t>031001006007</t>
  </si>
  <si>
    <t>031001006008</t>
  </si>
  <si>
    <t>031001006018</t>
  </si>
  <si>
    <t>1.安装部位:室内；
2.介质:给水；
3.材质、规格:PP-R DN65；
4.连接形式:热熔连接。
5.含管件、卡箍等配件</t>
  </si>
  <si>
    <t>031001006019</t>
  </si>
  <si>
    <t>031001006009</t>
  </si>
  <si>
    <t>031001006010</t>
  </si>
  <si>
    <t>031004014002</t>
  </si>
  <si>
    <t>030108006003</t>
  </si>
  <si>
    <t>031004007004</t>
  </si>
  <si>
    <t>031004006003</t>
  </si>
  <si>
    <t>031004007005</t>
  </si>
  <si>
    <t>031004004003</t>
  </si>
  <si>
    <t>031004004004</t>
  </si>
  <si>
    <t>031001006011</t>
  </si>
  <si>
    <t>031001006012</t>
  </si>
  <si>
    <t>031001006013</t>
  </si>
  <si>
    <t>031001006020</t>
  </si>
  <si>
    <t>031001006021</t>
  </si>
  <si>
    <t>031001006014</t>
  </si>
  <si>
    <t>031001006015</t>
  </si>
  <si>
    <t>031004014003</t>
  </si>
  <si>
    <t>030108006004</t>
  </si>
  <si>
    <t>031004007006</t>
  </si>
  <si>
    <t>1、感应式暗装式陶瓷小便器安装(设备甲供）；
2、角阀；
3、金属软管；</t>
  </si>
  <si>
    <t>031004006004</t>
  </si>
  <si>
    <t>031004007007</t>
  </si>
  <si>
    <t>1、座便器安装(设备甲供）；
2、角阀；
3、金属软管；</t>
  </si>
  <si>
    <t>031004004005</t>
  </si>
  <si>
    <t>031004004006</t>
  </si>
  <si>
    <t>1、水龙头（甲供设备）；</t>
  </si>
  <si>
    <t>031003001001</t>
  </si>
  <si>
    <t>自动排气阀</t>
  </si>
  <si>
    <t>自动排气阀DN25，含铜截止阀</t>
  </si>
  <si>
    <t>031003013001</t>
  </si>
  <si>
    <t>水表</t>
  </si>
  <si>
    <t>螺纹水表安装DN80</t>
  </si>
  <si>
    <t>031003013004</t>
  </si>
  <si>
    <t>螺纹水表安装DN65</t>
  </si>
  <si>
    <t>031003013002</t>
  </si>
  <si>
    <t>螺纹水表安装DN40</t>
  </si>
  <si>
    <t>031003013003</t>
  </si>
  <si>
    <t>螺纹水表安装DN25</t>
  </si>
  <si>
    <t>031003001002</t>
  </si>
  <si>
    <t>螺纹阀门</t>
  </si>
  <si>
    <t>1.类型:截止阀
2.材质:铜质
3.规格、压力等级:DN25
4.连接形式:螺纹</t>
  </si>
  <si>
    <t>031003001003</t>
  </si>
  <si>
    <t>1.类型:截止阀
2.材质:铜质
3.规格、压力等级:DN40
4.连接形式:螺纹</t>
  </si>
  <si>
    <t>031003001004</t>
  </si>
  <si>
    <t>减压阀门</t>
  </si>
  <si>
    <t>1.类型:截止阀
2.材质:铜质
3.规格、压力等级:DN80
4.连接形式:螺纹</t>
  </si>
  <si>
    <t>1.以上单价均为税前全费用综合单价：已含人工费、材料费、机械费、管理费、利润、（脚手架、吊篮、扬尘污染防治、夜间施工、赶工费、二次搬运费、冬雨季施工增加费、临时设施费、成品保护费等一切）措施项目费、其他项目费、规费、材料检验试验费等所有与该项目相关费用。
2.本工程综合单价综合考虑系统调试、通水试验，完成给排水项目的其他一切相关工程内容及材料费用。
3.未尽事宜，详见设计图纸、图集、招标文件、招标文件补疑、政府相关文件、规范等资料。</t>
  </si>
  <si>
    <t>工程名称：消防工程</t>
  </si>
  <si>
    <t>应急照明</t>
  </si>
  <si>
    <t>030404017001</t>
  </si>
  <si>
    <t>1.名称:疏散指示照明箱1、3ALE
2.型号及规格:  Pe=2KW,t≥90min
3.配置:具体配置详见图纸
4.安装方式:底距地1.2m明装
5.无端子外部接线 2.5mm2 8个，包含配电箱内接地装置等所有元器件制作安装</t>
  </si>
  <si>
    <t>1.名称:疏散指示照明箱2ALE
2.型号及规格:  Pe=2KW,t≥90min
3.配置:具体配置详见图纸
4.安装方式:底距地1.2m明装
5.无端子外部接线 2.5mm2 12个，包含配电箱内接地装置等所有元器件制作安装</t>
  </si>
  <si>
    <t>1.名称:电气配管
2.材质:SC
3.规格:DN20
4.配置形式:暗配
5.接线盒（箱）、灯具底盒制安</t>
  </si>
  <si>
    <t>配线</t>
  </si>
  <si>
    <t>1.名称:管内穿线
2.配线形式:砖、混凝土结构内
3.型号:WDZN-BYJ-2.5mm2
4.配线部位:暗敷
5.接线端子制安
6.计算方式：按设计图示长度计，设计要求、规范、施工工艺规程规定的预留量及附加长度不另计算</t>
  </si>
  <si>
    <t>030412004001</t>
  </si>
  <si>
    <t>装饰灯</t>
  </si>
  <si>
    <t>1.名称:疏散出口标志灯
2.型号:LED光源;中型 1W A型,直流36V 巡检、常亮、频闪
3.安装形式:门框上方0.2m壁挂</t>
  </si>
  <si>
    <t>030412004002</t>
  </si>
  <si>
    <t>1.名称:安全出口标志灯
2.型号:LED光源;中型 1W A型,直流36V 巡检、常亮、频闪
3.安装形式:门框上方0.2m壁挂</t>
  </si>
  <si>
    <t>030412004003</t>
  </si>
  <si>
    <t>1.名称:楼层标志灯
2.型号:LED光源;中型 1W A型,直流36V 巡检、常亮
3.安装形式:底边距地2.2m壁挂</t>
  </si>
  <si>
    <t>030412004005</t>
  </si>
  <si>
    <t>1.名称:方向标志灯(单向不可调)
2.型号:LED光源;中型 1W A型,直流36V 巡检、常亮、频闪
3.安装形式:底距地0.5m壁挂</t>
  </si>
  <si>
    <t>030412004006</t>
  </si>
  <si>
    <t>1.名称:消防应急照明灯具
2.型号:LED光源;中型 1W A型,直流36V 巡检、常亮、频闪
3.安装形式:底距地2.5m壁挂</t>
  </si>
  <si>
    <t>1.名称:方向标志灯(单向不可调)
2.型号:LED光源;中型 1W A型,直流36V 巡检、常亮、频闪
3.安装形式:底距地2.5m吊装</t>
  </si>
  <si>
    <t>1.名称:多信息复合方向标志灯(双面单向不可调)
2.型号:LED光源;中型 1W A型,直流36V 巡检、常亮、频闪
3.安装形式:底距地2.5m吊装</t>
  </si>
  <si>
    <t>火灾报警系统</t>
  </si>
  <si>
    <t>030404032001</t>
  </si>
  <si>
    <t>报警接线端子箱</t>
  </si>
  <si>
    <t>1.名称:报警接线端子箱
2.型号:GST-JX100
3.安装部位:距地1.8m明装</t>
  </si>
  <si>
    <t>030904008001</t>
  </si>
  <si>
    <t>信号输入输出模块</t>
  </si>
  <si>
    <t>1.名称:信号输入输出模块
2.规格:GST-LD-8301
3.输出形式:安装在模块箱内</t>
  </si>
  <si>
    <t>030904008002</t>
  </si>
  <si>
    <t>输入模块</t>
  </si>
  <si>
    <t>1.名称:输入模块
2.规格:GST-LD-8300
3.输出形式:与相关设备就近安装</t>
  </si>
  <si>
    <t>030904008003</t>
  </si>
  <si>
    <t>短路隔离器</t>
  </si>
  <si>
    <t>1.名称:短路隔离器
2.规格:GST-LD-8313
3.输出形式:吊顶内敷设</t>
  </si>
  <si>
    <t>030904001001</t>
  </si>
  <si>
    <t>感烟探测器</t>
  </si>
  <si>
    <t>1.名称:感烟探测器
2.规格:JTY-GD-G3
3.类型:吸顶安装</t>
  </si>
  <si>
    <t>030904003002</t>
  </si>
  <si>
    <t>带消防电话插孔的手动报警按钮</t>
  </si>
  <si>
    <t>1.名称:带消防电话插孔的手动报警按钮
2.规格:J-SAM-GST9122B
3. :距地1.5m明装</t>
  </si>
  <si>
    <t>030904005001</t>
  </si>
  <si>
    <t>火灾声光警报器</t>
  </si>
  <si>
    <t>1.名称:火灾声光警报器
2.规格:HX-100A
3. :距地2.3m明装</t>
  </si>
  <si>
    <t>030904007001</t>
  </si>
  <si>
    <t>吸顶式扬声器</t>
  </si>
  <si>
    <t>1.名称:吸顶式扬声器
2.功率:3W
3.安装方式:吸顶安装,额定功率3W,具
有阻燃后罩结构</t>
  </si>
  <si>
    <t>030904008004</t>
  </si>
  <si>
    <t>模块箱</t>
  </si>
  <si>
    <t>1.名称:模块箱
2.规格:GS-MBX102
3.输出形式:安装于强、弱电井内,预留
用于切非、门禁解锁</t>
  </si>
  <si>
    <t>1.名称:配管
2.材质:焊接钢管
3.规格:JDG16
4.配置形式:暗配
5.接线盒（箱）、灯具底盒制安</t>
  </si>
  <si>
    <t>消防信号线</t>
  </si>
  <si>
    <t>1.名称:消防信号线
2.配线形式:管内及桥架敷设
3.型号:WDZCN-RYJS-2x1.5
4.材质:铜芯
5.接线端子制安
6.计算方式：按设计图示长度计，设计要求、规范、施工工艺规程规定的预留量及附加长度不另计算</t>
  </si>
  <si>
    <t>消防电源</t>
  </si>
  <si>
    <t>1.名称:消防电源
2.配线形式:管内及桥架敷设
3.型号:WDZCN-BYJ-2.5mm2
4.材质:铜芯
5.接线端子制安
6.计算方式：按设计图示长度计，设计要求、规范、施工工艺规程规定的预留量及附加长度不另计算</t>
  </si>
  <si>
    <t>消防广播线</t>
  </si>
  <si>
    <t>1.名称:通讯线
2.配线形式:管内及桥架敷设
3.型号:WDZCN-RYJS-2x1.5
4.材质:铜芯
5.接线端子制安
6.计算方式：按设计图示长度计，设计要求、规范、施工工艺规程规定的预留量及附加长度不另计算</t>
  </si>
  <si>
    <t>消防电话线</t>
  </si>
  <si>
    <t>1.名称:消防电话线
2.配线形式:管内及桥架敷设
3.型号:WDZCN-RYJS-2x1.5
4.材质:铜芯
5.接线端子制安
6.计算方式：按设计图示长度计，设计要求、规范、施工工艺规程规定的预留量及附加长度不另计算</t>
  </si>
  <si>
    <t>030905001001</t>
  </si>
  <si>
    <t>自动报警系统调试</t>
  </si>
  <si>
    <t>1.点数:人防自动报警系统调试
2. :本工程消防须和原消防系统对接，能满足消防联动，保证通过消防部门的验收，或者满足第三方消防检测的要求，并保证本工程顺利移交使用，投标单位根据甲方要求，配合甲方找有资质的消防检测机构，对工程进行消防验收合格的检测，并出具消防验收合格的报告，相关费用已包含在发包价中，结算时不调整。</t>
  </si>
  <si>
    <t>系统</t>
  </si>
  <si>
    <t>消火栓喷淋工程</t>
  </si>
  <si>
    <t>030901010001</t>
  </si>
  <si>
    <t>室内消火栓</t>
  </si>
  <si>
    <t>1.安装方式:室内
2.型号、规格:DN65
3.:安装间距保证二支水枪充实水柱同时到达任何部位，每支水枪流量≥5L/S，水枪充实水柱长度≥10m。单闸单出口带消防软管卷盘消火栓箱内配有DN65栓口1个、DN19水枪1支、DN65衬胶水带（25m）1卷、DN25全铜阀门一个，产品消防按钮一个以及长度为30m消防软管卷盘一套，信号同时反馈到病房大楼消控中心。
4.:嵌设在防火墙和封闭楼梯间墙上的消火栓箱体背面应做防火处理(每套箱体内含2具手提式灭火器）。</t>
  </si>
  <si>
    <t>030901001001</t>
  </si>
  <si>
    <t>消火栓钢管</t>
  </si>
  <si>
    <t>1.安装部位:室内
2.材质、规格:热浸镀锌钢管 DN150
3.连接形式:卡箍连接
4.含管件制作、安装
5.管道支吊架制作、安装
6.压力试验及冲洗设计要求:水冲洗及水压试验
7.满足图纸设计说明要求</t>
  </si>
  <si>
    <t>56.5</t>
  </si>
  <si>
    <t>030901001002</t>
  </si>
  <si>
    <t>1.安装部位:室内
2.材质、规格:热浸镀锌钢管 DN100
3.连接形式:卡箍连接
4.含管件制作、安装
5.管道支吊架制作、安装
6.压力试验及冲洗设计要求:水冲洗及水压试验
7.满足图纸设计说明要求</t>
  </si>
  <si>
    <t>030901001003</t>
  </si>
  <si>
    <t>1.安装部位:室内
2.材质、规格:热浸镀锌钢管 DN65
3.连接形式:丝扣连接
4.含管件制作、安装
5.管道支吊架制作、安装
6.压力试验及冲洗设计要求:水冲洗及水压试验
7.满足图纸设计说明要求</t>
  </si>
  <si>
    <t>030901001004</t>
  </si>
  <si>
    <t>1.安装部位:室内
2.材质、规格:热浸镀锌钢管 DN50
3.连接形式:丝扣连接
4.含管件制作、安装
5.管道支吊架制作、安装
6.压力试验及冲洗设计要求:水冲洗及水压试验
7.满足图纸设计说明要求</t>
  </si>
  <si>
    <t>156</t>
  </si>
  <si>
    <t>030901001005</t>
  </si>
  <si>
    <t>1.安装部位:室内
2.材质、规格:热浸镀锌钢管 DN25
3.连接形式:丝扣连接
4.含管件制作、安装
5.管道支吊架制作、安装
6.压力试验及冲洗设计要求:水冲洗及水压试验
7.满足图纸设计说明要求</t>
  </si>
  <si>
    <t>525</t>
  </si>
  <si>
    <t>030901003001</t>
  </si>
  <si>
    <t>水喷淋(雾)喷头</t>
  </si>
  <si>
    <t>1、喷淋头DN15</t>
  </si>
  <si>
    <t>末端试水阀</t>
  </si>
  <si>
    <t>末端试水阀DN25</t>
  </si>
  <si>
    <t>031003003001</t>
  </si>
  <si>
    <t>泄水闸阀</t>
  </si>
  <si>
    <t>泄水闸阀DN50</t>
  </si>
  <si>
    <t>030901007001</t>
  </si>
  <si>
    <t>减压孔板</t>
  </si>
  <si>
    <t>减压孔板DN150</t>
  </si>
  <si>
    <t>030901006001</t>
  </si>
  <si>
    <t>水流指示器</t>
  </si>
  <si>
    <t>水流指示器DN150</t>
  </si>
  <si>
    <t>030807003001</t>
  </si>
  <si>
    <t>信号蝶阀</t>
  </si>
  <si>
    <t>信号蝶阀DN150，法兰片</t>
  </si>
  <si>
    <t>030807003002</t>
  </si>
  <si>
    <t>水泵接合器</t>
  </si>
  <si>
    <t>水泵接合器DN150，法兰片</t>
  </si>
  <si>
    <t>030807003003</t>
  </si>
  <si>
    <t>水泵接合器DN100，法兰片</t>
  </si>
  <si>
    <t>031003003002</t>
  </si>
  <si>
    <t>焊接法兰阀门</t>
  </si>
  <si>
    <t>防护闸阀DN150，法兰片</t>
  </si>
  <si>
    <t>030807003004</t>
  </si>
  <si>
    <t>止回阀</t>
  </si>
  <si>
    <t>止回阀DN150，法兰连接</t>
  </si>
  <si>
    <t>030807003005</t>
  </si>
  <si>
    <t>平衡锤安全阀</t>
  </si>
  <si>
    <t>平衡锤安全阀DN150，法兰连接</t>
  </si>
  <si>
    <t>030905002001</t>
  </si>
  <si>
    <t>水灭火控制装置调试</t>
  </si>
  <si>
    <t>水灭火系统控制装置调试</t>
  </si>
  <si>
    <t>挡烟垂壁</t>
  </si>
  <si>
    <t>WB030906007002</t>
  </si>
  <si>
    <t>m²</t>
  </si>
  <si>
    <t xml:space="preserve"> </t>
  </si>
  <si>
    <t>1.以上单价均为税前全费用综合单价：已含人工费、材料费、机械费、管理费、利润、（脚手架、吊篮、扬尘污染防治、夜间施工、赶工费、二次搬运费、冬雨季施工增加费、临时设施费、成品保护费等一切）措施项目费、其他项目费、规费、材料检验试验费等所有与该项目相关费用。
2.本工程综合单价综合考虑消防电气系统调试，完成消防电气项目的其他一切相关工程内容及材料费用。
3.未尽事宜，详见设计图纸、图集、招标文件、招标文件补疑、政府相关文件、规范等资料。</t>
  </si>
  <si>
    <t>外立面改造工程清单报价表</t>
  </si>
  <si>
    <t xml:space="preserve">工程名称：外立面改造工程                           </t>
  </si>
  <si>
    <t>计量单位</t>
  </si>
  <si>
    <t>备注</t>
  </si>
  <si>
    <t>002</t>
  </si>
  <si>
    <t>1、真石漆</t>
  </si>
  <si>
    <t>390108001001</t>
  </si>
  <si>
    <t>铲除：墙面</t>
  </si>
  <si>
    <t>外墙部位；
原真石漆饰面及保温层、粉刷层铲除至基层墙面，垃圾清理,废渣运到室外30m以内地点堆放。</t>
  </si>
  <si>
    <t>铲除项</t>
  </si>
  <si>
    <t>391002001001</t>
  </si>
  <si>
    <t>墙面一般抹灰：
铲除后墙体</t>
  </si>
  <si>
    <t>外墙铲除部位；
1、刷混凝土界面剂一道
2、6mm厚聚合物防水砂浆(干分类)
3、10mm厚1:3水泥砂浆,不同墙体材料交接处挂300mm宽%%C0.9(12.7X12.7)钢丝网外增强层,每边不小于150mm宽。</t>
  </si>
  <si>
    <t>390604004001</t>
  </si>
  <si>
    <t>墙面涂膜防水：
外墙找平后墙面</t>
  </si>
  <si>
    <t>外墙找平后墙面；
1、清理基层
2、配制及涂刷1.5mm厚高强度聚合物水泥防水涂料(Ⅰ型)</t>
  </si>
  <si>
    <t>011001003002</t>
  </si>
  <si>
    <t>保温隔热墙面：
墙面保温层</t>
  </si>
  <si>
    <t>墙面保温层；
1、3mm厚专用粘结砂浆 
2、40mm厚挤塑板(燃烧性能B1级),锚栓固定(每层梁下300mm宽采用40厚岩棉防火隔离带分隔)。
3、 耐碱玻纤网格布一层(用于底层为二层布)压入首层10mm厚、标准层时5mm厚聚合物抗裂砂浆。</t>
  </si>
  <si>
    <t>WB011406001001</t>
  </si>
  <si>
    <t xml:space="preserve">外墙真石漆：
浅灰色真石漆
</t>
  </si>
  <si>
    <t>饰面真石漆；
1、清理基层
2、防水防开裂柔性腻子两遍
3、喷刷底漆、分格、真石漆喷涂（一底二面）饰面面层(涂料必须使用低(无)VOCs含量的涂料)真石漆涂膜厚度≥2mm。
4、颜色由设计选样</t>
  </si>
  <si>
    <t>WB011406001002</t>
  </si>
  <si>
    <t>外墙真石漆：
白色真石漆</t>
  </si>
  <si>
    <t>2 铝板幕墙</t>
  </si>
  <si>
    <t>WB011209015001</t>
  </si>
  <si>
    <t>后置镀锌钢板：
后置埋件</t>
  </si>
  <si>
    <t>后置镀锌钢板；
1、后置埋板
200*200*10后置埋件</t>
  </si>
  <si>
    <t>块</t>
  </si>
  <si>
    <t>WB011209018001</t>
  </si>
  <si>
    <t>化学（穿墙）螺栓</t>
  </si>
  <si>
    <t>化学（穿墙）螺栓-M16X190化学锚栓</t>
  </si>
  <si>
    <t>WB011209008001</t>
  </si>
  <si>
    <t>幕墙铝单板：
棕色</t>
  </si>
  <si>
    <t xml:space="preserve">铝板幕墙；
1、L50*50*5镀锌角钢、120*60*5mm厚镀锌方管、15mm耐候胶。
2、2.5mm氟碳漆棕色铝板
3.含留缝打胶等，从龙骨到面层所有工序 。                       </t>
  </si>
  <si>
    <t>WB011209008003</t>
  </si>
  <si>
    <t>幕墙铝单板：
灰色</t>
  </si>
  <si>
    <t>WB011209016001</t>
  </si>
  <si>
    <t>防火隔离带：
40厚岩棉</t>
  </si>
  <si>
    <t>岩棉防火隔离带；
1、3mm厚专用粘结砂浆 
2、每层梁下300mm宽采用40mm厚岩棉板(燃烧性能A级),锚栓固定
3、耐碱玻纤网格布一层(用于底层为二层布)压入首层10mm厚、标准层时5mm厚
聚合物抗裂砂浆。</t>
  </si>
  <si>
    <t>WB010801007001</t>
  </si>
  <si>
    <t>喷砂不锈钢包门框：</t>
  </si>
  <si>
    <t>喷砂不锈钢门框颜色同铝板；
1、18mm厚阻燃板基层
2、1.2mm厚304不锈钢，不锈钢表面做喷砂处理。
3、不锈钢颜色由设计选样</t>
  </si>
  <si>
    <t>001</t>
  </si>
  <si>
    <t>3 雨棚/屋面</t>
  </si>
  <si>
    <t>WB011209015002</t>
  </si>
  <si>
    <t>后置镀锌钢板：</t>
  </si>
  <si>
    <t>后置镀锌钢板；
1、规格：400*300*162mm后置双面夹制埋板
2、钢筋：φ9-φ16mm钢筋穿心加固</t>
  </si>
  <si>
    <t>WB011209010001</t>
  </si>
  <si>
    <t>铝单板雨棚：</t>
  </si>
  <si>
    <t xml:space="preserve">雨棚铝板；
1、采用140*80*5mm热镀锌方管、50*50*4mm热镀锌方管、200*100*6mm热镀锌方管、2个厚316不锈钢水槽、15mm耐候胶。
2、3mm氟碳漆铝单板（12mm宽胶缝）
3.工序含留缝打胶等，从龙骨到面层所有施工工序 。                       </t>
  </si>
  <si>
    <t>WB050307025001</t>
  </si>
  <si>
    <t>采光玻璃天棚：</t>
  </si>
  <si>
    <t>采光玻璃天棚；
图纸未完善，施工工艺无，工程量暂定。</t>
  </si>
  <si>
    <t>4 门窗</t>
  </si>
  <si>
    <t>窗户拆除：
原有窗户</t>
  </si>
  <si>
    <t>原有窗户安全拆除；
拆除窗户洞口处理</t>
  </si>
  <si>
    <t>拆除项</t>
  </si>
  <si>
    <t>010807001001</t>
  </si>
  <si>
    <t>新建窗户：</t>
  </si>
  <si>
    <t>新建窗户；
1、新建安装成品6+12A+6断桥铝窗户
2、具体窗户样式详见图纸
3、开窗部位内配纱窗，形式由业主定(隐形纱窗或不锈钢纱窗)。</t>
  </si>
  <si>
    <t>玻璃门拆：
原有玻璃门</t>
  </si>
  <si>
    <t>原有玻璃门安全拆除；
拆除门洞洞口处理</t>
  </si>
  <si>
    <t>新建玻璃门:
新装地弹门</t>
  </si>
  <si>
    <t>新建玻璃门(地弹门)：
更换成10+12A+10断桥铝门</t>
  </si>
  <si>
    <t>原有窗户安全拆除；
原东西山墙8旧窗户拆除，窗户洞口处理。</t>
  </si>
  <si>
    <t>010807001002</t>
  </si>
  <si>
    <t>更换C2424断桥铝落地窗；
1、原窗户拆除后洞口处理
2、更换成品推6+12A+6断桥铝窗户，隐形纱窗具体窗户样式详见图纸
开窗部位内配纱窗。形式由业主定(隐形纱窗或不锈钢纱窗)。</t>
  </si>
  <si>
    <t>防火卷帘拆除：
天井处原有防火卷帘拆除</t>
  </si>
  <si>
    <t>原有防火卷帘安全拆除；
天井处原防火卷帘安全拆除，洞口修复处理。</t>
  </si>
  <si>
    <t>新建防火卷帘：
天井处防火卷帘新建</t>
  </si>
  <si>
    <t>新建防火卷帘；
天井处防火卷帘新建，图纸未完善，施工工艺无，工程量暂定。</t>
  </si>
  <si>
    <t>003</t>
  </si>
  <si>
    <t>5 无机涂料/保温</t>
  </si>
  <si>
    <t>390108001002</t>
  </si>
  <si>
    <t>抹灰面墙面铲除：
北立面天井四周墙面</t>
  </si>
  <si>
    <t>北立面天井四周墙面涂料部位；原涂料饰面及粉刷层铲除至基层墙面，垃圾清理,废渣运到室外30m以内地点堆放。</t>
  </si>
  <si>
    <t>391002001002</t>
  </si>
  <si>
    <t>墙面抹灰（北立面天井四周墙面）；
1、刷混凝土界面剂一道
2、76厚聚合物防水砂浆(干分类)
3、 10mm厚1:3水泥砂浆,不同墙体材料交接处挂300mm宽%%C0.9(12.7X12.7)钢丝网外增强层,每边不小于150mm宽。</t>
  </si>
  <si>
    <t>391201015001</t>
  </si>
  <si>
    <t>墙面乳胶漆：
找平后墙面</t>
  </si>
  <si>
    <t>面乳胶漆；
1、20mm1:3水泥砂浆找平
2、界面剂一道
3、腻子两遍，无机涂料三遍</t>
  </si>
  <si>
    <t>011001003001</t>
  </si>
  <si>
    <t>保温隔热墙面：
北立面外墙面</t>
  </si>
  <si>
    <t>北立面外墙面保温层；
1、耐碱玻纤网格布一层(用于底层为二层布)压入首层10mm厚、标准层时5mm厚
聚合物抗裂砂浆
2、40mm厚挤塑板(燃烧性能B1级),锚栓固定(每层梁下300宽采用40mm厚岩棉防火隔离带分隔)
3、3mm厚专用粘结砂浆
4、6厚聚合物防水砂浆(干分类)
5、基层墙体</t>
  </si>
  <si>
    <t>6 砖砌体、构造柱、坡道、滴水线、变形缝等零星项目</t>
  </si>
  <si>
    <t>390302006001</t>
  </si>
  <si>
    <t>零星砌体：
一层至女儿墙增加墙体</t>
  </si>
  <si>
    <t>一层至女儿墙增加墙体200
筑,构造配筋见结施图。</t>
  </si>
  <si>
    <t>m³</t>
  </si>
  <si>
    <t>390401005001</t>
  </si>
  <si>
    <t>构造柱：
窗边增加宽构造柱</t>
  </si>
  <si>
    <t>窗边增加构造柱；
窗边增加200宽构造柱，含钢筋、模板、植筋
墙体中的构造柱与圈梁、门口上的过梁布置配筋见结构图,其截面尺寸应与墙厚一致。凡构造柱边尺寸小于100mm的门垛与柱均整体浇筑,构造配筋见结施图。</t>
  </si>
  <si>
    <t>010903004001</t>
  </si>
  <si>
    <t>墙面变形缝：</t>
  </si>
  <si>
    <t>墙面变形缝；
1、规格尺寸：50≤W≤200
2、做法：6x60塑料胀，锚螺栓@500，铝合金基座，橡胶弹性体，不锈钢弹簧卡@500盖缝板采用1.5厚铝板,颜色同墙体,内填岩棉封堵。</t>
  </si>
  <si>
    <t>011502007001</t>
  </si>
  <si>
    <t>塑料装饰线-塑料滴水线：</t>
  </si>
  <si>
    <t>塑料装饰线-滴水线；
1、8mmPVC塑料成品滴水线
2、定位、弹线、下料、加楔、涂胶、安装、固定。</t>
  </si>
  <si>
    <t>010507001002</t>
  </si>
  <si>
    <t>散水、坡道-两入口台阶：</t>
  </si>
  <si>
    <t>散水、坡道-两入口台阶；
1、30厚PC仿石砖(防滑等级不低于Ad级)颜色由业主确定
2、8厚1:1水泥细砂浆结合层
3、20厚1:3水泥砂浆找平层
4、素水泥浆一道(内掺建筑胶)
5、70厚C15砼内配筋%%C6@200双向设,台阶面向外坡1.0%
6、200厚碎石或碎砖灌1:2.5水泥砂浆
7、素土夯实(压实系数0.94)</t>
  </si>
  <si>
    <t>004</t>
  </si>
  <si>
    <t>7 屋面</t>
  </si>
  <si>
    <t>011607002001</t>
  </si>
  <si>
    <t>屋面铲除：
原屋面垫层、防水层、保温层、保护层。</t>
  </si>
  <si>
    <t>屋面铲除；
原刚性屋面（垫层、防水层、保温层、保护层）铲除至原屋面结构层。</t>
  </si>
  <si>
    <t>080403004001</t>
  </si>
  <si>
    <t>涂膜防水：</t>
  </si>
  <si>
    <t>涂膜防水；
1.5mm厚JS-I型涂料防水隔汽层,沿墙面连续高出屋面保温150(高结构板450)</t>
  </si>
  <si>
    <t>031208007001</t>
  </si>
  <si>
    <t>防潮层、保护层：</t>
  </si>
  <si>
    <t>防潮层、保护层；
200g/m 聚酯无纺布隔离层</t>
  </si>
  <si>
    <t>011101006001</t>
  </si>
  <si>
    <t>水泥砂浆楼地面找平层：</t>
  </si>
  <si>
    <t>水泥砂浆楼地面找平层；
20mm厚1:3水泥砂浆找平压光</t>
  </si>
  <si>
    <t>011101003002</t>
  </si>
  <si>
    <t>细石混凝土楼地面：</t>
  </si>
  <si>
    <t>细石混凝土楼地面；
泡沫混凝土2%找坡,最薄处30mm厚</t>
  </si>
  <si>
    <t>080403003001</t>
  </si>
  <si>
    <t>防水卷材：</t>
  </si>
  <si>
    <t>防水卷材；
4mm+4mm厚热熔聚酯胎SBS改性沥青防水卷材</t>
  </si>
  <si>
    <t>390701001001</t>
  </si>
  <si>
    <t>保温隔热屋面：</t>
  </si>
  <si>
    <t>保温隔热屋面；
1、1.5厚JS-I型涂料防水隔汽层，沿墙面连续高出屋面保温150（高结构板450）。
60厚阻燃性挤塑板(燃烧性能B1级)</t>
  </si>
  <si>
    <t>010902004001</t>
  </si>
  <si>
    <t>屋面刚性层：</t>
  </si>
  <si>
    <t>屋面刚性层；
1、50厚C30细石混凝土,分隔缝3mx3m内设C4@100双向钢筋网片,
在分隔缝处断开,缝内嵌防水油膏,沿缝加贴200宽3厚SBS防水加强层。</t>
  </si>
  <si>
    <t>屋面内排水：</t>
  </si>
  <si>
    <t xml:space="preserve">屋面内排水；
1.110PVC排水管                  </t>
  </si>
  <si>
    <t>项</t>
  </si>
  <si>
    <t>8 深化设计、检测费、措施费</t>
  </si>
  <si>
    <t>ZB021001016001</t>
  </si>
  <si>
    <t>措施费：</t>
  </si>
  <si>
    <t>措施费；
措施费单价包干，按项计算（可能包含的项目：脚手架、吊机、吊篮等），中标后不再调整。包括不限于墙面高空作业和天窗施工所用到的脚手架或吊篮、升降机等。</t>
  </si>
  <si>
    <t>ZB</t>
  </si>
  <si>
    <t>深化设计费</t>
  </si>
  <si>
    <t>图纸二次深化设计费（采光玻璃天棚）</t>
  </si>
  <si>
    <t>WB010101013001</t>
  </si>
  <si>
    <t>建筑垃圾外运及消纳处理：</t>
  </si>
  <si>
    <t>建筑垃圾外运；
1、拆除的墙面垃圾
2、拆除的旧门窗
3、拆除的屋面垃圾
4、包含所有施工过程中产生的所有垃圾
5、机械运输，运距自行考虑。</t>
  </si>
  <si>
    <t>垃圾处理项</t>
  </si>
  <si>
    <t>税金（9%）：</t>
  </si>
  <si>
    <t>含税合计：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</si>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</sst>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#,##0.00_ "/>
  </numFmts>
  <fonts count="14" x14ac:knownFonts="1">
    <font>
      <sz val="10"/>
      <color rgb="FF000000"/>
      <name val="Arial"/>
      <charset val="1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Arial"/>
      <family val="2"/>
    </font>
    <font>
      <sz val="11"/>
      <color rgb="FF000000"/>
      <name val="Calibri"/>
      <charset val="161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0" fillId="0" borderId="0"/>
  </cellStyleXfs>
  <cellXfs count="107">
    <xf numFmtId="0" fontId="0" fillId="0" borderId="0" xfId="0" applyAlignment="1">
      <alignment horizontal="left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vertical="center" wrapText="1"/>
    </xf>
    <xf numFmtId="2" fontId="2" fillId="0" borderId="1" xfId="1" applyNumberFormat="1" applyFont="1" applyFill="1" applyBorder="1" applyAlignment="1">
      <alignment horizontal="right" vertical="center" wrapText="1"/>
    </xf>
    <xf numFmtId="0" fontId="3" fillId="0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/>
    </xf>
    <xf numFmtId="0" fontId="2" fillId="0" borderId="2" xfId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right" vertical="center" wrapText="1"/>
    </xf>
    <xf numFmtId="0" fontId="1" fillId="0" borderId="3" xfId="3" applyFont="1" applyFill="1" applyBorder="1" applyAlignment="1">
      <alignment vertical="center"/>
    </xf>
    <xf numFmtId="0" fontId="3" fillId="0" borderId="0" xfId="2" applyFont="1" applyFill="1" applyAlignment="1">
      <alignment horizontal="left"/>
    </xf>
    <xf numFmtId="0" fontId="3" fillId="0" borderId="0" xfId="2" applyFont="1" applyAlignment="1">
      <alignment horizontal="left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2" applyNumberFormat="1" applyFont="1" applyFill="1" applyBorder="1" applyAlignment="1">
      <alignment horizontal="right" vertical="center" wrapText="1"/>
    </xf>
    <xf numFmtId="0" fontId="6" fillId="0" borderId="1" xfId="2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2" borderId="4" xfId="2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6" fillId="0" borderId="2" xfId="2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vertical="center" wrapText="1"/>
    </xf>
    <xf numFmtId="2" fontId="6" fillId="0" borderId="1" xfId="2" applyNumberFormat="1" applyFont="1" applyFill="1" applyBorder="1" applyAlignment="1">
      <alignment horizontal="right" vertical="center" wrapText="1"/>
    </xf>
    <xf numFmtId="0" fontId="6" fillId="0" borderId="1" xfId="2" applyFont="1" applyBorder="1" applyAlignment="1">
      <alignment horizontal="left"/>
    </xf>
    <xf numFmtId="2" fontId="6" fillId="0" borderId="1" xfId="2" applyNumberFormat="1" applyFont="1" applyBorder="1" applyAlignment="1">
      <alignment horizontal="right"/>
    </xf>
    <xf numFmtId="178" fontId="6" fillId="0" borderId="1" xfId="2" applyNumberFormat="1" applyFont="1" applyBorder="1" applyAlignment="1"/>
    <xf numFmtId="0" fontId="8" fillId="0" borderId="3" xfId="3" applyFont="1" applyBorder="1" applyAlignment="1">
      <alignment vertical="center"/>
    </xf>
    <xf numFmtId="0" fontId="3" fillId="0" borderId="1" xfId="2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right" vertical="center" wrapText="1"/>
    </xf>
    <xf numFmtId="0" fontId="3" fillId="0" borderId="1" xfId="2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2" fontId="3" fillId="0" borderId="1" xfId="2" applyNumberFormat="1" applyFont="1" applyFill="1" applyBorder="1" applyAlignment="1">
      <alignment horizontal="right" vertical="center" wrapText="1"/>
    </xf>
    <xf numFmtId="0" fontId="3" fillId="0" borderId="1" xfId="2" applyFont="1" applyBorder="1" applyAlignment="1">
      <alignment horizontal="left"/>
    </xf>
    <xf numFmtId="2" fontId="3" fillId="0" borderId="1" xfId="2" applyNumberFormat="1" applyFont="1" applyBorder="1" applyAlignment="1">
      <alignment horizontal="right"/>
    </xf>
    <xf numFmtId="178" fontId="3" fillId="0" borderId="1" xfId="2" applyNumberFormat="1" applyFont="1" applyBorder="1" applyAlignment="1"/>
    <xf numFmtId="0" fontId="1" fillId="0" borderId="3" xfId="3" applyFont="1" applyBorder="1" applyAlignment="1">
      <alignment vertical="center"/>
    </xf>
    <xf numFmtId="0" fontId="1" fillId="0" borderId="3" xfId="3" applyNumberFormat="1" applyFont="1" applyBorder="1" applyAlignment="1">
      <alignment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right" vertical="center" wrapText="1"/>
    </xf>
    <xf numFmtId="0" fontId="4" fillId="0" borderId="1" xfId="2" applyFont="1" applyFill="1" applyBorder="1" applyAlignment="1">
      <alignment horizontal="right" vertical="center" wrapText="1"/>
    </xf>
    <xf numFmtId="0" fontId="3" fillId="0" borderId="4" xfId="0" applyNumberFormat="1" applyFont="1" applyFill="1" applyBorder="1" applyAlignment="1">
      <alignment horizontal="right" vertical="center" wrapText="1"/>
    </xf>
    <xf numFmtId="178" fontId="3" fillId="0" borderId="1" xfId="2" applyNumberFormat="1" applyFont="1" applyBorder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179" fontId="3" fillId="0" borderId="4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right" vertical="center" wrapText="1"/>
    </xf>
    <xf numFmtId="2" fontId="3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right"/>
    </xf>
    <xf numFmtId="178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wrapText="1"/>
    </xf>
    <xf numFmtId="0" fontId="2" fillId="3" borderId="9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3" xfId="3" applyNumberFormat="1" applyFont="1" applyBorder="1" applyAlignment="1">
      <alignment horizontal="left" vertical="center" wrapText="1"/>
    </xf>
    <xf numFmtId="0" fontId="4" fillId="0" borderId="0" xfId="2" applyFont="1" applyFill="1" applyAlignment="1">
      <alignment horizontal="center" vertical="center" wrapText="1"/>
    </xf>
    <xf numFmtId="0" fontId="4" fillId="0" borderId="0" xfId="2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right" wrapText="1"/>
    </xf>
    <xf numFmtId="0" fontId="4" fillId="0" borderId="1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Border="1" applyAlignment="1">
      <alignment horizontal="left" wrapText="1"/>
    </xf>
    <xf numFmtId="0" fontId="3" fillId="0" borderId="0" xfId="2" applyFont="1" applyFill="1" applyBorder="1" applyAlignment="1">
      <alignment horizontal="right" wrapText="1"/>
    </xf>
    <xf numFmtId="0" fontId="3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8" fillId="0" borderId="3" xfId="3" applyNumberFormat="1" applyFont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" fillId="0" borderId="3" xfId="3" applyNumberFormat="1" applyFont="1" applyFill="1" applyBorder="1" applyAlignment="1">
      <alignment horizontal="left" vertical="center" wrapText="1"/>
    </xf>
  </cellXfs>
  <cellStyles count="4">
    <cellStyle name="Normal" xfId="1" xr:uid="{00000000-0005-0000-0000-000031000000}"/>
    <cellStyle name="常规" xfId="0" builtinId="0"/>
    <cellStyle name="常规 2" xfId="2" xr:uid="{00000000-0005-0000-0000-000032000000}"/>
    <cellStyle name="常规 3" xfId="3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1263025</xdr:colOff>
      <xdr:row>13</xdr:row>
      <xdr:rowOff>28575</xdr:rowOff>
    </xdr:from>
    <xdr:to>
      <xdr:col>3</xdr:col>
      <xdr:colOff>2193924</xdr:colOff>
      <xdr:row>14</xdr:row>
      <xdr:rowOff>23812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387090" y="8486140"/>
          <a:ext cx="930275" cy="5092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1"/>
  <sheetViews>
    <sheetView workbookViewId="0">
      <selection activeCell="F14" sqref="F14"/>
    </sheetView>
  </sheetViews>
  <sheetFormatPr defaultColWidth="9" defaultRowHeight="14" x14ac:dyDescent="0.25"/>
  <cols>
    <col min="1" max="1" width="5" style="66" customWidth="1"/>
    <col min="2" max="2" width="31.54296875" style="66" customWidth="1"/>
    <col min="3" max="3" width="23" style="66" customWidth="1"/>
    <col min="4" max="4" width="15" style="66" customWidth="1"/>
    <col min="5" max="16384" width="9" style="66"/>
  </cols>
  <sheetData>
    <row r="1" spans="1:3" ht="28.9" customHeight="1" x14ac:dyDescent="0.25">
      <c r="A1" s="84" t="s">
        <v>0</v>
      </c>
      <c r="B1" s="84"/>
      <c r="C1" s="84"/>
    </row>
    <row r="2" spans="1:3" ht="23.9" customHeight="1" x14ac:dyDescent="0.25">
      <c r="A2" s="85" t="s">
        <v>1</v>
      </c>
      <c r="B2" s="85"/>
      <c r="C2" s="85"/>
    </row>
    <row r="3" spans="1:3" ht="17.149999999999999" customHeight="1" x14ac:dyDescent="0.25">
      <c r="A3" s="67" t="s">
        <v>2</v>
      </c>
      <c r="B3" s="67" t="s">
        <v>3</v>
      </c>
      <c r="C3" s="67" t="s">
        <v>4</v>
      </c>
    </row>
    <row r="4" spans="1:3" ht="17.899999999999999" customHeight="1" x14ac:dyDescent="0.25">
      <c r="A4" s="67" t="s">
        <v>5</v>
      </c>
      <c r="B4" s="80" t="s">
        <v>6</v>
      </c>
      <c r="C4" s="81">
        <f>SUM(C5:C8)</f>
        <v>0</v>
      </c>
    </row>
    <row r="5" spans="1:3" ht="17.149999999999999" customHeight="1" x14ac:dyDescent="0.25">
      <c r="A5" s="67" t="s">
        <v>7</v>
      </c>
      <c r="B5" s="80" t="s">
        <v>8</v>
      </c>
      <c r="C5" s="81">
        <f>'1.装饰工程'!H179</f>
        <v>0</v>
      </c>
    </row>
    <row r="6" spans="1:3" ht="17.899999999999999" customHeight="1" x14ac:dyDescent="0.25">
      <c r="A6" s="67" t="s">
        <v>9</v>
      </c>
      <c r="B6" s="80" t="s">
        <v>10</v>
      </c>
      <c r="C6" s="81">
        <f>'2.电气工程'!H115</f>
        <v>0</v>
      </c>
    </row>
    <row r="7" spans="1:3" ht="17.899999999999999" customHeight="1" x14ac:dyDescent="0.25">
      <c r="A7" s="67" t="s">
        <v>11</v>
      </c>
      <c r="B7" s="80" t="s">
        <v>12</v>
      </c>
      <c r="C7" s="81">
        <f>'3.给排水工程'!H60</f>
        <v>0</v>
      </c>
    </row>
    <row r="8" spans="1:3" ht="17.149999999999999" customHeight="1" x14ac:dyDescent="0.25">
      <c r="A8" s="67" t="s">
        <v>13</v>
      </c>
      <c r="B8" s="80" t="s">
        <v>14</v>
      </c>
      <c r="C8" s="81">
        <f>'4.消防工程'!H57</f>
        <v>0</v>
      </c>
    </row>
    <row r="9" spans="1:3" ht="17.149999999999999" customHeight="1" x14ac:dyDescent="0.25">
      <c r="A9" s="67" t="s">
        <v>15</v>
      </c>
      <c r="B9" s="80" t="s">
        <v>16</v>
      </c>
      <c r="C9" s="81">
        <f>'二 、外立面改造工程'!H60</f>
        <v>0</v>
      </c>
    </row>
    <row r="10" spans="1:3" ht="17.899999999999999" customHeight="1" x14ac:dyDescent="0.25">
      <c r="A10" s="86" t="s">
        <v>17</v>
      </c>
      <c r="B10" s="86"/>
      <c r="C10" s="82">
        <f>C4+C9</f>
        <v>0</v>
      </c>
    </row>
    <row r="11" spans="1:3" ht="17.149999999999999" customHeight="1" x14ac:dyDescent="0.25">
      <c r="A11" s="83"/>
      <c r="B11" s="83"/>
      <c r="C11" s="83"/>
    </row>
  </sheetData>
  <mergeCells count="3">
    <mergeCell ref="A1:C1"/>
    <mergeCell ref="A2:C2"/>
    <mergeCell ref="A10:B10"/>
  </mergeCells>
  <phoneticPr fontId="13" type="noConversion"/>
  <pageMargins left="0.78740157480314998" right="0.47244094488188998" top="0.78740157480314998" bottom="0.59055118110236204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80"/>
  <sheetViews>
    <sheetView topLeftCell="A31" workbookViewId="0">
      <selection activeCell="G174" sqref="G174"/>
    </sheetView>
  </sheetViews>
  <sheetFormatPr defaultColWidth="9" defaultRowHeight="14" x14ac:dyDescent="0.25"/>
  <cols>
    <col min="1" max="1" width="5" style="66" customWidth="1"/>
    <col min="2" max="2" width="13.453125" style="66" customWidth="1"/>
    <col min="3" max="3" width="14.81640625" style="66" customWidth="1"/>
    <col min="4" max="4" width="47" style="66" customWidth="1"/>
    <col min="5" max="5" width="6.1796875" style="66" customWidth="1"/>
    <col min="6" max="6" width="10.7265625" style="66" customWidth="1"/>
    <col min="7" max="7" width="9" style="66" customWidth="1"/>
    <col min="8" max="8" width="10.1796875" style="66" customWidth="1"/>
    <col min="9" max="9" width="15.26953125" style="66" customWidth="1"/>
    <col min="10" max="16384" width="9" style="66"/>
  </cols>
  <sheetData>
    <row r="1" spans="1:8" x14ac:dyDescent="0.25">
      <c r="A1" s="84" t="s">
        <v>18</v>
      </c>
      <c r="B1" s="84"/>
      <c r="C1" s="84"/>
      <c r="D1" s="84"/>
      <c r="E1" s="84"/>
      <c r="F1" s="84"/>
      <c r="G1" s="84"/>
      <c r="H1" s="84"/>
    </row>
    <row r="3" spans="1:8" x14ac:dyDescent="0.25">
      <c r="A3" s="85" t="s">
        <v>19</v>
      </c>
      <c r="B3" s="85"/>
      <c r="C3" s="85"/>
      <c r="D3" s="85"/>
      <c r="E3" s="85"/>
      <c r="F3" s="85"/>
      <c r="G3" s="87"/>
      <c r="H3" s="87"/>
    </row>
    <row r="4" spans="1:8" x14ac:dyDescent="0.25">
      <c r="A4" s="86" t="s">
        <v>20</v>
      </c>
      <c r="B4" s="86" t="s">
        <v>21</v>
      </c>
      <c r="C4" s="86" t="s">
        <v>22</v>
      </c>
      <c r="D4" s="86" t="s">
        <v>23</v>
      </c>
      <c r="E4" s="86" t="s">
        <v>24</v>
      </c>
      <c r="F4" s="86" t="s">
        <v>25</v>
      </c>
      <c r="G4" s="88" t="s">
        <v>26</v>
      </c>
      <c r="H4" s="88"/>
    </row>
    <row r="5" spans="1:8" x14ac:dyDescent="0.25">
      <c r="A5" s="86"/>
      <c r="B5" s="86"/>
      <c r="C5" s="86"/>
      <c r="D5" s="86"/>
      <c r="E5" s="86"/>
      <c r="F5" s="86"/>
      <c r="G5" s="68" t="s">
        <v>27</v>
      </c>
      <c r="H5" s="68" t="s">
        <v>28</v>
      </c>
    </row>
    <row r="6" spans="1:8" x14ac:dyDescent="0.25">
      <c r="A6" s="69"/>
      <c r="B6" s="44"/>
      <c r="C6" s="89" t="s">
        <v>29</v>
      </c>
      <c r="D6" s="90"/>
      <c r="E6" s="45"/>
      <c r="F6" s="70"/>
      <c r="G6" s="71"/>
      <c r="H6" s="71"/>
    </row>
    <row r="7" spans="1:8" x14ac:dyDescent="0.25">
      <c r="A7" s="69"/>
      <c r="B7" s="44"/>
      <c r="C7" s="89" t="s">
        <v>30</v>
      </c>
      <c r="D7" s="90"/>
      <c r="E7" s="45"/>
      <c r="F7" s="70"/>
      <c r="G7" s="71"/>
      <c r="H7" s="71"/>
    </row>
    <row r="8" spans="1:8" ht="42" x14ac:dyDescent="0.25">
      <c r="A8" s="72" t="s">
        <v>7</v>
      </c>
      <c r="B8" s="48" t="s">
        <v>31</v>
      </c>
      <c r="C8" s="48" t="s">
        <v>32</v>
      </c>
      <c r="D8" s="48" t="s">
        <v>33</v>
      </c>
      <c r="E8" s="49" t="s">
        <v>34</v>
      </c>
      <c r="F8" s="73">
        <v>284.45999999999998</v>
      </c>
      <c r="G8" s="71"/>
      <c r="H8" s="71"/>
    </row>
    <row r="9" spans="1:8" ht="42" x14ac:dyDescent="0.25">
      <c r="A9" s="72" t="s">
        <v>9</v>
      </c>
      <c r="B9" s="48" t="s">
        <v>35</v>
      </c>
      <c r="C9" s="48" t="s">
        <v>36</v>
      </c>
      <c r="D9" s="48" t="s">
        <v>37</v>
      </c>
      <c r="E9" s="49" t="s">
        <v>34</v>
      </c>
      <c r="F9" s="73">
        <v>164.89</v>
      </c>
      <c r="G9" s="71"/>
      <c r="H9" s="71"/>
    </row>
    <row r="10" spans="1:8" ht="42" x14ac:dyDescent="0.25">
      <c r="A10" s="72" t="s">
        <v>11</v>
      </c>
      <c r="B10" s="48" t="s">
        <v>38</v>
      </c>
      <c r="C10" s="48" t="s">
        <v>39</v>
      </c>
      <c r="D10" s="48" t="s">
        <v>40</v>
      </c>
      <c r="E10" s="49" t="s">
        <v>34</v>
      </c>
      <c r="F10" s="73">
        <v>113.7</v>
      </c>
      <c r="G10" s="71"/>
      <c r="H10" s="71"/>
    </row>
    <row r="11" spans="1:8" ht="42" x14ac:dyDescent="0.25">
      <c r="A11" s="72" t="s">
        <v>13</v>
      </c>
      <c r="B11" s="48" t="s">
        <v>41</v>
      </c>
      <c r="C11" s="48" t="s">
        <v>42</v>
      </c>
      <c r="D11" s="48" t="s">
        <v>43</v>
      </c>
      <c r="E11" s="49" t="s">
        <v>44</v>
      </c>
      <c r="F11" s="73">
        <v>58.636000000000003</v>
      </c>
      <c r="G11" s="71"/>
      <c r="H11" s="71"/>
    </row>
    <row r="12" spans="1:8" ht="56" x14ac:dyDescent="0.25">
      <c r="A12" s="72" t="s">
        <v>45</v>
      </c>
      <c r="B12" s="48" t="s">
        <v>41</v>
      </c>
      <c r="C12" s="48" t="s">
        <v>46</v>
      </c>
      <c r="D12" s="48" t="s">
        <v>47</v>
      </c>
      <c r="E12" s="49" t="s">
        <v>34</v>
      </c>
      <c r="F12" s="73">
        <v>586</v>
      </c>
      <c r="G12" s="71"/>
      <c r="H12" s="71"/>
    </row>
    <row r="13" spans="1:8" ht="22.5" customHeight="1" x14ac:dyDescent="0.25">
      <c r="A13" s="72" t="s">
        <v>48</v>
      </c>
      <c r="B13" s="48" t="s">
        <v>49</v>
      </c>
      <c r="C13" s="48" t="s">
        <v>50</v>
      </c>
      <c r="D13" s="48" t="s">
        <v>51</v>
      </c>
      <c r="E13" s="49" t="s">
        <v>44</v>
      </c>
      <c r="F13" s="73">
        <v>1.7250000000000001</v>
      </c>
      <c r="G13" s="71"/>
      <c r="H13" s="71"/>
    </row>
    <row r="14" spans="1:8" ht="28" x14ac:dyDescent="0.25">
      <c r="A14" s="72" t="s">
        <v>52</v>
      </c>
      <c r="B14" s="48" t="s">
        <v>53</v>
      </c>
      <c r="C14" s="48" t="s">
        <v>54</v>
      </c>
      <c r="D14" s="48" t="s">
        <v>55</v>
      </c>
      <c r="E14" s="49" t="s">
        <v>34</v>
      </c>
      <c r="F14" s="73">
        <v>273.5</v>
      </c>
      <c r="G14" s="71"/>
      <c r="H14" s="71"/>
    </row>
    <row r="15" spans="1:8" ht="28" x14ac:dyDescent="0.25">
      <c r="A15" s="72" t="s">
        <v>56</v>
      </c>
      <c r="B15" s="48" t="s">
        <v>57</v>
      </c>
      <c r="C15" s="48" t="s">
        <v>58</v>
      </c>
      <c r="D15" s="48" t="s">
        <v>59</v>
      </c>
      <c r="E15" s="49" t="s">
        <v>34</v>
      </c>
      <c r="F15" s="73">
        <v>45.6</v>
      </c>
      <c r="G15" s="71"/>
      <c r="H15" s="71"/>
    </row>
    <row r="16" spans="1:8" ht="28" x14ac:dyDescent="0.25">
      <c r="A16" s="72" t="s">
        <v>60</v>
      </c>
      <c r="B16" s="48" t="s">
        <v>61</v>
      </c>
      <c r="C16" s="48" t="s">
        <v>62</v>
      </c>
      <c r="D16" s="48" t="s">
        <v>63</v>
      </c>
      <c r="E16" s="49" t="s">
        <v>64</v>
      </c>
      <c r="F16" s="73">
        <v>4</v>
      </c>
      <c r="G16" s="71"/>
      <c r="H16" s="71"/>
    </row>
    <row r="17" spans="1:8" x14ac:dyDescent="0.25">
      <c r="A17" s="69"/>
      <c r="B17" s="44"/>
      <c r="C17" s="89" t="s">
        <v>65</v>
      </c>
      <c r="D17" s="90"/>
      <c r="E17" s="45"/>
      <c r="F17" s="70"/>
      <c r="G17" s="71"/>
      <c r="H17" s="71"/>
    </row>
    <row r="18" spans="1:8" s="65" customFormat="1" ht="28" x14ac:dyDescent="0.25">
      <c r="A18" s="72" t="s">
        <v>66</v>
      </c>
      <c r="B18" s="48" t="s">
        <v>67</v>
      </c>
      <c r="C18" s="48" t="s">
        <v>68</v>
      </c>
      <c r="D18" s="48" t="s">
        <v>69</v>
      </c>
      <c r="E18" s="49" t="s">
        <v>34</v>
      </c>
      <c r="F18" s="73">
        <v>1.496</v>
      </c>
      <c r="G18" s="71"/>
      <c r="H18" s="71"/>
    </row>
    <row r="19" spans="1:8" ht="28" x14ac:dyDescent="0.25">
      <c r="A19" s="72" t="s">
        <v>70</v>
      </c>
      <c r="B19" s="48" t="s">
        <v>71</v>
      </c>
      <c r="C19" s="48" t="s">
        <v>72</v>
      </c>
      <c r="D19" s="48" t="s">
        <v>73</v>
      </c>
      <c r="E19" s="49" t="s">
        <v>34</v>
      </c>
      <c r="F19" s="73">
        <v>1.9359999999999999</v>
      </c>
      <c r="G19" s="71"/>
      <c r="H19" s="71"/>
    </row>
    <row r="20" spans="1:8" ht="28" x14ac:dyDescent="0.25">
      <c r="A20" s="72" t="s">
        <v>74</v>
      </c>
      <c r="B20" s="48" t="s">
        <v>75</v>
      </c>
      <c r="C20" s="48" t="s">
        <v>76</v>
      </c>
      <c r="D20" s="48" t="s">
        <v>77</v>
      </c>
      <c r="E20" s="49" t="s">
        <v>78</v>
      </c>
      <c r="F20" s="73">
        <v>3</v>
      </c>
      <c r="G20" s="71"/>
      <c r="H20" s="71"/>
    </row>
    <row r="21" spans="1:8" ht="56" x14ac:dyDescent="0.25">
      <c r="A21" s="72" t="s">
        <v>79</v>
      </c>
      <c r="B21" s="48" t="s">
        <v>80</v>
      </c>
      <c r="C21" s="48" t="s">
        <v>81</v>
      </c>
      <c r="D21" s="48" t="s">
        <v>82</v>
      </c>
      <c r="E21" s="49" t="s">
        <v>78</v>
      </c>
      <c r="F21" s="73">
        <v>10</v>
      </c>
      <c r="G21" s="71"/>
      <c r="H21" s="71"/>
    </row>
    <row r="22" spans="1:8" ht="56" x14ac:dyDescent="0.25">
      <c r="A22" s="72" t="s">
        <v>83</v>
      </c>
      <c r="B22" s="48" t="s">
        <v>84</v>
      </c>
      <c r="C22" s="48" t="s">
        <v>85</v>
      </c>
      <c r="D22" s="48" t="s">
        <v>86</v>
      </c>
      <c r="E22" s="49" t="s">
        <v>78</v>
      </c>
      <c r="F22" s="73">
        <v>6</v>
      </c>
      <c r="G22" s="71"/>
      <c r="H22" s="71"/>
    </row>
    <row r="23" spans="1:8" ht="22.15" customHeight="1" x14ac:dyDescent="0.25">
      <c r="A23" s="72" t="s">
        <v>87</v>
      </c>
      <c r="B23" s="48" t="s">
        <v>88</v>
      </c>
      <c r="C23" s="48" t="s">
        <v>89</v>
      </c>
      <c r="D23" s="48" t="s">
        <v>90</v>
      </c>
      <c r="E23" s="49" t="s">
        <v>34</v>
      </c>
      <c r="F23" s="73">
        <v>28.35</v>
      </c>
      <c r="G23" s="71"/>
      <c r="H23" s="71"/>
    </row>
    <row r="24" spans="1:8" ht="28" x14ac:dyDescent="0.25">
      <c r="A24" s="72" t="s">
        <v>91</v>
      </c>
      <c r="B24" s="48" t="s">
        <v>92</v>
      </c>
      <c r="C24" s="48" t="s">
        <v>93</v>
      </c>
      <c r="D24" s="48" t="s">
        <v>94</v>
      </c>
      <c r="E24" s="49" t="s">
        <v>78</v>
      </c>
      <c r="F24" s="73">
        <v>1</v>
      </c>
      <c r="G24" s="71"/>
      <c r="H24" s="71"/>
    </row>
    <row r="25" spans="1:8" x14ac:dyDescent="0.25">
      <c r="A25" s="72" t="s">
        <v>95</v>
      </c>
      <c r="B25" s="48" t="s">
        <v>96</v>
      </c>
      <c r="C25" s="48" t="s">
        <v>97</v>
      </c>
      <c r="D25" s="48" t="s">
        <v>98</v>
      </c>
      <c r="E25" s="49" t="s">
        <v>99</v>
      </c>
      <c r="F25" s="73">
        <v>39.4</v>
      </c>
      <c r="G25" s="71"/>
      <c r="H25" s="71"/>
    </row>
    <row r="26" spans="1:8" ht="18.399999999999999" customHeight="1" x14ac:dyDescent="0.25">
      <c r="A26" s="72" t="s">
        <v>100</v>
      </c>
      <c r="B26" s="48" t="s">
        <v>101</v>
      </c>
      <c r="C26" s="48" t="s">
        <v>102</v>
      </c>
      <c r="D26" s="48" t="s">
        <v>103</v>
      </c>
      <c r="E26" s="49" t="s">
        <v>104</v>
      </c>
      <c r="F26" s="73">
        <v>10</v>
      </c>
      <c r="G26" s="71"/>
      <c r="H26" s="71"/>
    </row>
    <row r="27" spans="1:8" ht="24.4" customHeight="1" x14ac:dyDescent="0.25">
      <c r="A27" s="69"/>
      <c r="B27" s="44"/>
      <c r="C27" s="89" t="s">
        <v>105</v>
      </c>
      <c r="D27" s="90"/>
      <c r="E27" s="45"/>
      <c r="F27" s="70"/>
      <c r="G27" s="71"/>
      <c r="H27" s="71"/>
    </row>
    <row r="28" spans="1:8" ht="140" x14ac:dyDescent="0.25">
      <c r="A28" s="72" t="s">
        <v>106</v>
      </c>
      <c r="B28" s="48" t="s">
        <v>107</v>
      </c>
      <c r="C28" s="48" t="s">
        <v>108</v>
      </c>
      <c r="D28" s="48" t="s">
        <v>109</v>
      </c>
      <c r="E28" s="49" t="s">
        <v>34</v>
      </c>
      <c r="F28" s="73">
        <v>1383.7</v>
      </c>
      <c r="G28" s="71"/>
      <c r="H28" s="71"/>
    </row>
    <row r="29" spans="1:8" ht="140" x14ac:dyDescent="0.25">
      <c r="A29" s="72" t="s">
        <v>110</v>
      </c>
      <c r="B29" s="48" t="s">
        <v>111</v>
      </c>
      <c r="C29" s="48" t="s">
        <v>108</v>
      </c>
      <c r="D29" s="48" t="s">
        <v>112</v>
      </c>
      <c r="E29" s="49" t="s">
        <v>34</v>
      </c>
      <c r="F29" s="73">
        <v>52.1</v>
      </c>
      <c r="G29" s="71"/>
      <c r="H29" s="71"/>
    </row>
    <row r="30" spans="1:8" ht="28" x14ac:dyDescent="0.25">
      <c r="A30" s="72" t="s">
        <v>113</v>
      </c>
      <c r="B30" s="48" t="s">
        <v>114</v>
      </c>
      <c r="C30" s="48" t="s">
        <v>115</v>
      </c>
      <c r="D30" s="48" t="s">
        <v>116</v>
      </c>
      <c r="E30" s="49" t="s">
        <v>34</v>
      </c>
      <c r="F30" s="73">
        <v>36</v>
      </c>
      <c r="G30" s="71"/>
      <c r="H30" s="71"/>
    </row>
    <row r="31" spans="1:8" ht="56" x14ac:dyDescent="0.25">
      <c r="A31" s="72" t="s">
        <v>117</v>
      </c>
      <c r="B31" s="48" t="s">
        <v>118</v>
      </c>
      <c r="C31" s="48" t="s">
        <v>119</v>
      </c>
      <c r="D31" s="48" t="s">
        <v>120</v>
      </c>
      <c r="E31" s="49" t="s">
        <v>34</v>
      </c>
      <c r="F31" s="73">
        <v>3.8081999999999998</v>
      </c>
      <c r="G31" s="71"/>
      <c r="H31" s="71"/>
    </row>
    <row r="32" spans="1:8" ht="28" x14ac:dyDescent="0.25">
      <c r="A32" s="72" t="s">
        <v>121</v>
      </c>
      <c r="B32" s="48" t="s">
        <v>122</v>
      </c>
      <c r="C32" s="48" t="s">
        <v>123</v>
      </c>
      <c r="D32" s="48" t="s">
        <v>124</v>
      </c>
      <c r="E32" s="49" t="s">
        <v>99</v>
      </c>
      <c r="F32" s="73">
        <v>583.9</v>
      </c>
      <c r="G32" s="71"/>
      <c r="H32" s="71"/>
    </row>
    <row r="33" spans="1:8" ht="28" x14ac:dyDescent="0.25">
      <c r="A33" s="72" t="s">
        <v>125</v>
      </c>
      <c r="B33" s="48" t="s">
        <v>126</v>
      </c>
      <c r="C33" s="48" t="s">
        <v>127</v>
      </c>
      <c r="D33" s="48" t="s">
        <v>128</v>
      </c>
      <c r="E33" s="49" t="s">
        <v>34</v>
      </c>
      <c r="F33" s="73">
        <v>71.3</v>
      </c>
      <c r="G33" s="71"/>
      <c r="H33" s="71"/>
    </row>
    <row r="34" spans="1:8" ht="28" x14ac:dyDescent="0.25">
      <c r="A34" s="72" t="s">
        <v>129</v>
      </c>
      <c r="B34" s="48" t="s">
        <v>130</v>
      </c>
      <c r="C34" s="48" t="s">
        <v>131</v>
      </c>
      <c r="D34" s="48" t="s">
        <v>132</v>
      </c>
      <c r="E34" s="49" t="s">
        <v>44</v>
      </c>
      <c r="F34" s="73">
        <v>1.875</v>
      </c>
      <c r="G34" s="71"/>
      <c r="H34" s="71"/>
    </row>
    <row r="35" spans="1:8" x14ac:dyDescent="0.25">
      <c r="A35" s="72" t="s">
        <v>133</v>
      </c>
      <c r="B35" s="48" t="s">
        <v>134</v>
      </c>
      <c r="C35" s="48" t="s">
        <v>135</v>
      </c>
      <c r="D35" s="48" t="s">
        <v>136</v>
      </c>
      <c r="E35" s="49" t="s">
        <v>34</v>
      </c>
      <c r="F35" s="73">
        <v>996.53</v>
      </c>
      <c r="G35" s="71"/>
      <c r="H35" s="71"/>
    </row>
    <row r="36" spans="1:8" x14ac:dyDescent="0.25">
      <c r="A36" s="72" t="s">
        <v>137</v>
      </c>
      <c r="B36" s="48" t="s">
        <v>138</v>
      </c>
      <c r="C36" s="48" t="s">
        <v>139</v>
      </c>
      <c r="D36" s="48" t="s">
        <v>140</v>
      </c>
      <c r="E36" s="49" t="s">
        <v>34</v>
      </c>
      <c r="F36" s="73">
        <v>37.1</v>
      </c>
      <c r="G36" s="71"/>
      <c r="H36" s="71"/>
    </row>
    <row r="37" spans="1:8" ht="42" x14ac:dyDescent="0.25">
      <c r="A37" s="72" t="s">
        <v>141</v>
      </c>
      <c r="B37" s="48" t="s">
        <v>142</v>
      </c>
      <c r="C37" s="48" t="s">
        <v>143</v>
      </c>
      <c r="D37" s="48" t="s">
        <v>144</v>
      </c>
      <c r="E37" s="49" t="s">
        <v>99</v>
      </c>
      <c r="F37" s="73">
        <v>6</v>
      </c>
      <c r="G37" s="71"/>
      <c r="H37" s="71"/>
    </row>
    <row r="38" spans="1:8" ht="101.25" customHeight="1" x14ac:dyDescent="0.25">
      <c r="A38" s="72" t="s">
        <v>145</v>
      </c>
      <c r="B38" s="48" t="s">
        <v>146</v>
      </c>
      <c r="C38" s="48" t="s">
        <v>147</v>
      </c>
      <c r="D38" s="48" t="s">
        <v>148</v>
      </c>
      <c r="E38" s="49" t="s">
        <v>34</v>
      </c>
      <c r="F38" s="73">
        <v>184.6</v>
      </c>
      <c r="G38" s="71"/>
      <c r="H38" s="71"/>
    </row>
    <row r="39" spans="1:8" s="65" customFormat="1" ht="20.25" customHeight="1" x14ac:dyDescent="0.25">
      <c r="A39" s="72" t="s">
        <v>149</v>
      </c>
      <c r="B39" s="48" t="s">
        <v>150</v>
      </c>
      <c r="C39" s="48" t="s">
        <v>151</v>
      </c>
      <c r="D39" s="48" t="s">
        <v>152</v>
      </c>
      <c r="E39" s="49" t="s">
        <v>34</v>
      </c>
      <c r="F39" s="73">
        <v>6.14</v>
      </c>
      <c r="G39" s="71"/>
      <c r="H39" s="71"/>
    </row>
    <row r="40" spans="1:8" s="65" customFormat="1" ht="56" x14ac:dyDescent="0.25">
      <c r="A40" s="72" t="s">
        <v>153</v>
      </c>
      <c r="B40" s="48" t="s">
        <v>154</v>
      </c>
      <c r="C40" s="48" t="s">
        <v>155</v>
      </c>
      <c r="D40" s="48" t="s">
        <v>156</v>
      </c>
      <c r="E40" s="49" t="s">
        <v>99</v>
      </c>
      <c r="F40" s="73">
        <v>19</v>
      </c>
      <c r="G40" s="71"/>
      <c r="H40" s="71"/>
    </row>
    <row r="41" spans="1:8" s="65" customFormat="1" ht="32.5" customHeight="1" x14ac:dyDescent="0.25">
      <c r="A41" s="72" t="s">
        <v>157</v>
      </c>
      <c r="B41" s="48" t="s">
        <v>158</v>
      </c>
      <c r="C41" s="48" t="s">
        <v>159</v>
      </c>
      <c r="D41" s="48" t="s">
        <v>160</v>
      </c>
      <c r="E41" s="49" t="s">
        <v>34</v>
      </c>
      <c r="F41" s="73">
        <v>148.6</v>
      </c>
      <c r="G41" s="71"/>
      <c r="H41" s="71"/>
    </row>
    <row r="42" spans="1:8" s="65" customFormat="1" ht="32.5" customHeight="1" x14ac:dyDescent="0.25">
      <c r="A42" s="72" t="s">
        <v>161</v>
      </c>
      <c r="B42" s="48" t="s">
        <v>162</v>
      </c>
      <c r="C42" s="48" t="s">
        <v>163</v>
      </c>
      <c r="D42" s="48" t="s">
        <v>164</v>
      </c>
      <c r="E42" s="49" t="s">
        <v>34</v>
      </c>
      <c r="F42" s="73">
        <v>11.2</v>
      </c>
      <c r="G42" s="71"/>
      <c r="H42" s="71"/>
    </row>
    <row r="43" spans="1:8" s="65" customFormat="1" ht="32.5" customHeight="1" x14ac:dyDescent="0.25">
      <c r="A43" s="72" t="s">
        <v>165</v>
      </c>
      <c r="B43" s="48" t="s">
        <v>166</v>
      </c>
      <c r="C43" s="48" t="s">
        <v>167</v>
      </c>
      <c r="D43" s="48" t="s">
        <v>168</v>
      </c>
      <c r="E43" s="49" t="s">
        <v>34</v>
      </c>
      <c r="F43" s="73">
        <v>2.8</v>
      </c>
      <c r="G43" s="71"/>
      <c r="H43" s="71"/>
    </row>
    <row r="44" spans="1:8" s="65" customFormat="1" ht="32.5" customHeight="1" x14ac:dyDescent="0.25">
      <c r="A44" s="72" t="s">
        <v>169</v>
      </c>
      <c r="B44" s="48" t="s">
        <v>170</v>
      </c>
      <c r="C44" s="48" t="s">
        <v>171</v>
      </c>
      <c r="D44" s="48" t="s">
        <v>172</v>
      </c>
      <c r="E44" s="49" t="s">
        <v>34</v>
      </c>
      <c r="F44" s="73">
        <v>31.5</v>
      </c>
      <c r="G44" s="71"/>
      <c r="H44" s="71"/>
    </row>
    <row r="45" spans="1:8" s="65" customFormat="1" ht="32.5" customHeight="1" x14ac:dyDescent="0.25">
      <c r="A45" s="72" t="s">
        <v>173</v>
      </c>
      <c r="B45" s="48" t="s">
        <v>174</v>
      </c>
      <c r="C45" s="48" t="s">
        <v>175</v>
      </c>
      <c r="D45" s="48" t="s">
        <v>176</v>
      </c>
      <c r="E45" s="49" t="s">
        <v>34</v>
      </c>
      <c r="F45" s="73">
        <v>13.9</v>
      </c>
      <c r="G45" s="71"/>
      <c r="H45" s="71"/>
    </row>
    <row r="46" spans="1:8" s="65" customFormat="1" ht="32.5" customHeight="1" x14ac:dyDescent="0.25">
      <c r="A46" s="72" t="s">
        <v>177</v>
      </c>
      <c r="B46" s="48" t="s">
        <v>178</v>
      </c>
      <c r="C46" s="48" t="s">
        <v>179</v>
      </c>
      <c r="D46" s="48" t="s">
        <v>180</v>
      </c>
      <c r="E46" s="49" t="s">
        <v>34</v>
      </c>
      <c r="F46" s="73">
        <v>3</v>
      </c>
      <c r="G46" s="71"/>
      <c r="H46" s="71"/>
    </row>
    <row r="47" spans="1:8" s="65" customFormat="1" ht="32.5" customHeight="1" x14ac:dyDescent="0.25">
      <c r="A47" s="72" t="s">
        <v>181</v>
      </c>
      <c r="B47" s="48" t="s">
        <v>182</v>
      </c>
      <c r="C47" s="48" t="s">
        <v>183</v>
      </c>
      <c r="D47" s="48" t="s">
        <v>184</v>
      </c>
      <c r="E47" s="49" t="s">
        <v>34</v>
      </c>
      <c r="F47" s="73">
        <v>36.700000000000003</v>
      </c>
      <c r="G47" s="71"/>
      <c r="H47" s="71"/>
    </row>
    <row r="48" spans="1:8" s="65" customFormat="1" ht="32.5" customHeight="1" x14ac:dyDescent="0.25">
      <c r="A48" s="72" t="s">
        <v>185</v>
      </c>
      <c r="B48" s="48" t="s">
        <v>186</v>
      </c>
      <c r="C48" s="48" t="s">
        <v>187</v>
      </c>
      <c r="D48" s="48" t="s">
        <v>188</v>
      </c>
      <c r="E48" s="49" t="s">
        <v>34</v>
      </c>
      <c r="F48" s="73">
        <v>10.7</v>
      </c>
      <c r="G48" s="71"/>
      <c r="H48" s="71"/>
    </row>
    <row r="49" spans="1:8" s="65" customFormat="1" ht="20.65" customHeight="1" x14ac:dyDescent="0.25">
      <c r="A49" s="69"/>
      <c r="B49" s="44"/>
      <c r="C49" s="89" t="s">
        <v>189</v>
      </c>
      <c r="D49" s="90"/>
      <c r="E49" s="45"/>
      <c r="F49" s="70"/>
      <c r="G49" s="71"/>
      <c r="H49" s="71"/>
    </row>
    <row r="50" spans="1:8" s="65" customFormat="1" ht="71" x14ac:dyDescent="0.25">
      <c r="A50" s="72" t="s">
        <v>190</v>
      </c>
      <c r="B50" s="48" t="s">
        <v>191</v>
      </c>
      <c r="C50" s="48" t="s">
        <v>192</v>
      </c>
      <c r="D50" s="48" t="s">
        <v>193</v>
      </c>
      <c r="E50" s="49" t="s">
        <v>34</v>
      </c>
      <c r="F50" s="73">
        <v>828</v>
      </c>
      <c r="G50" s="71"/>
      <c r="H50" s="71"/>
    </row>
    <row r="51" spans="1:8" s="65" customFormat="1" ht="20.65" customHeight="1" x14ac:dyDescent="0.25">
      <c r="A51" s="72" t="s">
        <v>194</v>
      </c>
      <c r="B51" s="48" t="s">
        <v>195</v>
      </c>
      <c r="C51" s="48" t="s">
        <v>171</v>
      </c>
      <c r="D51" s="48" t="s">
        <v>172</v>
      </c>
      <c r="E51" s="49" t="s">
        <v>34</v>
      </c>
      <c r="F51" s="73">
        <v>12.7</v>
      </c>
      <c r="G51" s="71"/>
      <c r="H51" s="71"/>
    </row>
    <row r="52" spans="1:8" s="65" customFormat="1" ht="70" x14ac:dyDescent="0.25">
      <c r="A52" s="72" t="s">
        <v>196</v>
      </c>
      <c r="B52" s="48" t="s">
        <v>197</v>
      </c>
      <c r="C52" s="48" t="s">
        <v>198</v>
      </c>
      <c r="D52" s="48" t="s">
        <v>199</v>
      </c>
      <c r="E52" s="49" t="s">
        <v>99</v>
      </c>
      <c r="F52" s="73">
        <v>57.5</v>
      </c>
      <c r="G52" s="71"/>
      <c r="H52" s="71"/>
    </row>
    <row r="53" spans="1:8" s="65" customFormat="1" ht="70" x14ac:dyDescent="0.25">
      <c r="A53" s="72" t="s">
        <v>200</v>
      </c>
      <c r="B53" s="48" t="s">
        <v>201</v>
      </c>
      <c r="C53" s="48" t="s">
        <v>155</v>
      </c>
      <c r="D53" s="48" t="s">
        <v>202</v>
      </c>
      <c r="E53" s="49" t="s">
        <v>99</v>
      </c>
      <c r="F53" s="73">
        <v>78.2</v>
      </c>
      <c r="G53" s="71"/>
      <c r="H53" s="71"/>
    </row>
    <row r="54" spans="1:8" s="65" customFormat="1" ht="43" x14ac:dyDescent="0.25">
      <c r="A54" s="72" t="s">
        <v>203</v>
      </c>
      <c r="B54" s="48" t="s">
        <v>204</v>
      </c>
      <c r="C54" s="48" t="s">
        <v>205</v>
      </c>
      <c r="D54" s="48" t="s">
        <v>206</v>
      </c>
      <c r="E54" s="49" t="s">
        <v>34</v>
      </c>
      <c r="F54" s="73">
        <v>393.5</v>
      </c>
      <c r="G54" s="71"/>
      <c r="H54" s="71"/>
    </row>
    <row r="55" spans="1:8" ht="28" x14ac:dyDescent="0.25">
      <c r="A55" s="72" t="s">
        <v>207</v>
      </c>
      <c r="B55" s="48" t="s">
        <v>208</v>
      </c>
      <c r="C55" s="48" t="s">
        <v>209</v>
      </c>
      <c r="D55" s="48" t="s">
        <v>210</v>
      </c>
      <c r="E55" s="49" t="s">
        <v>34</v>
      </c>
      <c r="F55" s="73">
        <v>45</v>
      </c>
      <c r="G55" s="71"/>
      <c r="H55" s="71"/>
    </row>
    <row r="56" spans="1:8" ht="22.15" customHeight="1" x14ac:dyDescent="0.25">
      <c r="A56" s="72" t="s">
        <v>211</v>
      </c>
      <c r="B56" s="48" t="s">
        <v>212</v>
      </c>
      <c r="C56" s="48" t="s">
        <v>213</v>
      </c>
      <c r="D56" s="48" t="s">
        <v>214</v>
      </c>
      <c r="E56" s="49" t="s">
        <v>34</v>
      </c>
      <c r="F56" s="73">
        <v>19.100000000000001</v>
      </c>
      <c r="G56" s="71"/>
      <c r="H56" s="71"/>
    </row>
    <row r="57" spans="1:8" ht="28" x14ac:dyDescent="0.25">
      <c r="A57" s="72" t="s">
        <v>215</v>
      </c>
      <c r="B57" s="48" t="s">
        <v>216</v>
      </c>
      <c r="C57" s="48" t="s">
        <v>217</v>
      </c>
      <c r="D57" s="48" t="s">
        <v>218</v>
      </c>
      <c r="E57" s="49" t="s">
        <v>99</v>
      </c>
      <c r="F57" s="73">
        <v>35.5</v>
      </c>
      <c r="G57" s="71"/>
      <c r="H57" s="71"/>
    </row>
    <row r="58" spans="1:8" ht="21" customHeight="1" x14ac:dyDescent="0.25">
      <c r="A58" s="69"/>
      <c r="B58" s="44"/>
      <c r="C58" s="89" t="s">
        <v>219</v>
      </c>
      <c r="D58" s="90"/>
      <c r="E58" s="45"/>
      <c r="F58" s="70"/>
      <c r="G58" s="71"/>
      <c r="H58" s="71"/>
    </row>
    <row r="59" spans="1:8" ht="21" customHeight="1" x14ac:dyDescent="0.25">
      <c r="A59" s="69"/>
      <c r="B59" s="44"/>
      <c r="C59" s="89" t="s">
        <v>30</v>
      </c>
      <c r="D59" s="90"/>
      <c r="E59" s="45"/>
      <c r="F59" s="70"/>
      <c r="G59" s="71"/>
      <c r="H59" s="71"/>
    </row>
    <row r="60" spans="1:8" ht="42" x14ac:dyDescent="0.25">
      <c r="A60" s="72" t="s">
        <v>220</v>
      </c>
      <c r="B60" s="48" t="s">
        <v>221</v>
      </c>
      <c r="C60" s="48" t="s">
        <v>32</v>
      </c>
      <c r="D60" s="48" t="s">
        <v>33</v>
      </c>
      <c r="E60" s="49" t="s">
        <v>34</v>
      </c>
      <c r="F60" s="73">
        <v>271.23</v>
      </c>
      <c r="G60" s="71"/>
      <c r="H60" s="71"/>
    </row>
    <row r="61" spans="1:8" ht="42" x14ac:dyDescent="0.25">
      <c r="A61" s="72" t="s">
        <v>222</v>
      </c>
      <c r="B61" s="48" t="s">
        <v>223</v>
      </c>
      <c r="C61" s="48" t="s">
        <v>39</v>
      </c>
      <c r="D61" s="48" t="s">
        <v>40</v>
      </c>
      <c r="E61" s="49" t="s">
        <v>34</v>
      </c>
      <c r="F61" s="73">
        <v>211.59</v>
      </c>
      <c r="G61" s="71"/>
      <c r="H61" s="71"/>
    </row>
    <row r="62" spans="1:8" ht="42" x14ac:dyDescent="0.25">
      <c r="A62" s="72" t="s">
        <v>224</v>
      </c>
      <c r="B62" s="48" t="s">
        <v>225</v>
      </c>
      <c r="C62" s="48" t="s">
        <v>42</v>
      </c>
      <c r="D62" s="48" t="s">
        <v>43</v>
      </c>
      <c r="E62" s="49" t="s">
        <v>44</v>
      </c>
      <c r="F62" s="73">
        <v>239.7</v>
      </c>
      <c r="G62" s="71"/>
      <c r="H62" s="71"/>
    </row>
    <row r="63" spans="1:8" ht="56" x14ac:dyDescent="0.25">
      <c r="A63" s="72" t="s">
        <v>226</v>
      </c>
      <c r="B63" s="48" t="s">
        <v>41</v>
      </c>
      <c r="C63" s="48" t="s">
        <v>46</v>
      </c>
      <c r="D63" s="48" t="s">
        <v>47</v>
      </c>
      <c r="E63" s="49" t="s">
        <v>34</v>
      </c>
      <c r="F63" s="73">
        <v>478</v>
      </c>
      <c r="G63" s="71"/>
      <c r="H63" s="71"/>
    </row>
    <row r="64" spans="1:8" ht="19.5" customHeight="1" x14ac:dyDescent="0.25">
      <c r="A64" s="72" t="s">
        <v>227</v>
      </c>
      <c r="B64" s="48" t="s">
        <v>228</v>
      </c>
      <c r="C64" s="48" t="s">
        <v>50</v>
      </c>
      <c r="D64" s="48" t="s">
        <v>51</v>
      </c>
      <c r="E64" s="49" t="s">
        <v>44</v>
      </c>
      <c r="F64" s="73">
        <v>1.4930000000000001</v>
      </c>
      <c r="G64" s="71"/>
      <c r="H64" s="71"/>
    </row>
    <row r="65" spans="1:8" ht="28" x14ac:dyDescent="0.25">
      <c r="A65" s="72" t="s">
        <v>229</v>
      </c>
      <c r="B65" s="48" t="s">
        <v>230</v>
      </c>
      <c r="C65" s="48" t="s">
        <v>54</v>
      </c>
      <c r="D65" s="48" t="s">
        <v>55</v>
      </c>
      <c r="E65" s="49" t="s">
        <v>34</v>
      </c>
      <c r="F65" s="73">
        <v>136.43</v>
      </c>
      <c r="G65" s="71"/>
      <c r="H65" s="71"/>
    </row>
    <row r="66" spans="1:8" ht="42" x14ac:dyDescent="0.25">
      <c r="A66" s="72" t="s">
        <v>231</v>
      </c>
      <c r="B66" s="48" t="s">
        <v>232</v>
      </c>
      <c r="C66" s="48" t="s">
        <v>36</v>
      </c>
      <c r="D66" s="48" t="s">
        <v>37</v>
      </c>
      <c r="E66" s="49" t="s">
        <v>34</v>
      </c>
      <c r="F66" s="73">
        <v>68.22</v>
      </c>
      <c r="G66" s="71"/>
      <c r="H66" s="71"/>
    </row>
    <row r="67" spans="1:8" ht="42" x14ac:dyDescent="0.25">
      <c r="A67" s="72" t="s">
        <v>233</v>
      </c>
      <c r="B67" s="48" t="s">
        <v>234</v>
      </c>
      <c r="C67" s="48" t="s">
        <v>58</v>
      </c>
      <c r="D67" s="48" t="s">
        <v>235</v>
      </c>
      <c r="E67" s="49" t="s">
        <v>34</v>
      </c>
      <c r="F67" s="73">
        <v>17.98</v>
      </c>
      <c r="G67" s="71"/>
      <c r="H67" s="71"/>
    </row>
    <row r="68" spans="1:8" ht="28" x14ac:dyDescent="0.25">
      <c r="A68" s="72" t="s">
        <v>236</v>
      </c>
      <c r="B68" s="48" t="s">
        <v>237</v>
      </c>
      <c r="C68" s="48" t="s">
        <v>62</v>
      </c>
      <c r="D68" s="48" t="s">
        <v>63</v>
      </c>
      <c r="E68" s="49" t="s">
        <v>64</v>
      </c>
      <c r="F68" s="73">
        <v>4</v>
      </c>
      <c r="G68" s="71"/>
      <c r="H68" s="71"/>
    </row>
    <row r="69" spans="1:8" ht="18" customHeight="1" x14ac:dyDescent="0.25">
      <c r="A69" s="69"/>
      <c r="B69" s="44"/>
      <c r="C69" s="89" t="s">
        <v>65</v>
      </c>
      <c r="D69" s="90"/>
      <c r="E69" s="45"/>
      <c r="F69" s="70"/>
      <c r="G69" s="71"/>
      <c r="H69" s="71"/>
    </row>
    <row r="70" spans="1:8" ht="28" x14ac:dyDescent="0.25">
      <c r="A70" s="72" t="s">
        <v>238</v>
      </c>
      <c r="B70" s="48" t="s">
        <v>239</v>
      </c>
      <c r="C70" s="48" t="s">
        <v>68</v>
      </c>
      <c r="D70" s="48" t="s">
        <v>69</v>
      </c>
      <c r="E70" s="49" t="s">
        <v>34</v>
      </c>
      <c r="F70" s="73">
        <v>1.496</v>
      </c>
      <c r="G70" s="71"/>
      <c r="H70" s="71"/>
    </row>
    <row r="71" spans="1:8" s="65" customFormat="1" ht="28" x14ac:dyDescent="0.25">
      <c r="A71" s="72" t="s">
        <v>240</v>
      </c>
      <c r="B71" s="48" t="s">
        <v>241</v>
      </c>
      <c r="C71" s="48" t="s">
        <v>72</v>
      </c>
      <c r="D71" s="48" t="s">
        <v>73</v>
      </c>
      <c r="E71" s="49" t="s">
        <v>34</v>
      </c>
      <c r="F71" s="73">
        <v>1.76</v>
      </c>
      <c r="G71" s="71"/>
      <c r="H71" s="71"/>
    </row>
    <row r="72" spans="1:8" ht="28" x14ac:dyDescent="0.25">
      <c r="A72" s="72" t="s">
        <v>242</v>
      </c>
      <c r="B72" s="48" t="s">
        <v>243</v>
      </c>
      <c r="C72" s="48" t="s">
        <v>76</v>
      </c>
      <c r="D72" s="48" t="s">
        <v>77</v>
      </c>
      <c r="E72" s="49" t="s">
        <v>78</v>
      </c>
      <c r="F72" s="73">
        <v>3</v>
      </c>
      <c r="G72" s="71"/>
      <c r="H72" s="71"/>
    </row>
    <row r="73" spans="1:8" ht="56" x14ac:dyDescent="0.25">
      <c r="A73" s="72" t="s">
        <v>244</v>
      </c>
      <c r="B73" s="48" t="s">
        <v>245</v>
      </c>
      <c r="C73" s="48" t="s">
        <v>81</v>
      </c>
      <c r="D73" s="48" t="s">
        <v>82</v>
      </c>
      <c r="E73" s="49" t="s">
        <v>78</v>
      </c>
      <c r="F73" s="73">
        <v>9</v>
      </c>
      <c r="G73" s="71"/>
      <c r="H73" s="71"/>
    </row>
    <row r="74" spans="1:8" ht="56" x14ac:dyDescent="0.25">
      <c r="A74" s="72" t="s">
        <v>246</v>
      </c>
      <c r="B74" s="48" t="s">
        <v>247</v>
      </c>
      <c r="C74" s="48" t="s">
        <v>85</v>
      </c>
      <c r="D74" s="48" t="s">
        <v>86</v>
      </c>
      <c r="E74" s="49" t="s">
        <v>78</v>
      </c>
      <c r="F74" s="73">
        <v>7</v>
      </c>
      <c r="G74" s="71"/>
      <c r="H74" s="71"/>
    </row>
    <row r="75" spans="1:8" x14ac:dyDescent="0.25">
      <c r="A75" s="72" t="s">
        <v>248</v>
      </c>
      <c r="B75" s="48" t="s">
        <v>249</v>
      </c>
      <c r="C75" s="48" t="s">
        <v>97</v>
      </c>
      <c r="D75" s="48" t="s">
        <v>98</v>
      </c>
      <c r="E75" s="49" t="s">
        <v>99</v>
      </c>
      <c r="F75" s="73">
        <v>100.3</v>
      </c>
      <c r="G75" s="71"/>
      <c r="H75" s="71"/>
    </row>
    <row r="76" spans="1:8" ht="17.25" customHeight="1" x14ac:dyDescent="0.25">
      <c r="A76" s="72" t="s">
        <v>250</v>
      </c>
      <c r="B76" s="48" t="s">
        <v>251</v>
      </c>
      <c r="C76" s="48" t="s">
        <v>252</v>
      </c>
      <c r="D76" s="48" t="s">
        <v>253</v>
      </c>
      <c r="E76" s="49" t="s">
        <v>99</v>
      </c>
      <c r="F76" s="73">
        <v>61.3</v>
      </c>
      <c r="G76" s="71"/>
      <c r="H76" s="71"/>
    </row>
    <row r="77" spans="1:8" ht="22.9" customHeight="1" x14ac:dyDescent="0.25">
      <c r="A77" s="69"/>
      <c r="B77" s="44"/>
      <c r="C77" s="89" t="s">
        <v>105</v>
      </c>
      <c r="D77" s="90"/>
      <c r="E77" s="45"/>
      <c r="F77" s="70"/>
      <c r="G77" s="71"/>
      <c r="H77" s="71"/>
    </row>
    <row r="78" spans="1:8" ht="140" x14ac:dyDescent="0.25">
      <c r="A78" s="72" t="s">
        <v>254</v>
      </c>
      <c r="B78" s="48" t="s">
        <v>255</v>
      </c>
      <c r="C78" s="48" t="s">
        <v>108</v>
      </c>
      <c r="D78" s="48" t="s">
        <v>112</v>
      </c>
      <c r="E78" s="49" t="s">
        <v>34</v>
      </c>
      <c r="F78" s="73">
        <v>48.72</v>
      </c>
      <c r="G78" s="71"/>
      <c r="H78" s="71"/>
    </row>
    <row r="79" spans="1:8" ht="140" x14ac:dyDescent="0.25">
      <c r="A79" s="72" t="s">
        <v>256</v>
      </c>
      <c r="B79" s="48" t="s">
        <v>257</v>
      </c>
      <c r="C79" s="48" t="s">
        <v>108</v>
      </c>
      <c r="D79" s="48" t="s">
        <v>109</v>
      </c>
      <c r="E79" s="49" t="s">
        <v>34</v>
      </c>
      <c r="F79" s="73">
        <v>1135.9000000000001</v>
      </c>
      <c r="G79" s="71"/>
      <c r="H79" s="71"/>
    </row>
    <row r="80" spans="1:8" ht="56" x14ac:dyDescent="0.25">
      <c r="A80" s="72" t="s">
        <v>258</v>
      </c>
      <c r="B80" s="48" t="s">
        <v>259</v>
      </c>
      <c r="C80" s="48" t="s">
        <v>119</v>
      </c>
      <c r="D80" s="48" t="s">
        <v>120</v>
      </c>
      <c r="E80" s="49" t="s">
        <v>34</v>
      </c>
      <c r="F80" s="73">
        <v>3.8191999999999999</v>
      </c>
      <c r="G80" s="71"/>
      <c r="H80" s="71"/>
    </row>
    <row r="81" spans="1:8" ht="28" x14ac:dyDescent="0.25">
      <c r="A81" s="72" t="s">
        <v>260</v>
      </c>
      <c r="B81" s="48" t="s">
        <v>261</v>
      </c>
      <c r="C81" s="48" t="s">
        <v>123</v>
      </c>
      <c r="D81" s="48" t="s">
        <v>262</v>
      </c>
      <c r="E81" s="49" t="s">
        <v>99</v>
      </c>
      <c r="F81" s="73">
        <v>518.85</v>
      </c>
      <c r="G81" s="71"/>
      <c r="H81" s="71"/>
    </row>
    <row r="82" spans="1:8" ht="28" x14ac:dyDescent="0.25">
      <c r="A82" s="72" t="s">
        <v>263</v>
      </c>
      <c r="B82" s="48" t="s">
        <v>264</v>
      </c>
      <c r="C82" s="48" t="s">
        <v>127</v>
      </c>
      <c r="D82" s="48" t="s">
        <v>128</v>
      </c>
      <c r="E82" s="49" t="s">
        <v>34</v>
      </c>
      <c r="F82" s="73">
        <v>43.9</v>
      </c>
      <c r="G82" s="71"/>
      <c r="H82" s="71"/>
    </row>
    <row r="83" spans="1:8" ht="28" x14ac:dyDescent="0.25">
      <c r="A83" s="72" t="s">
        <v>265</v>
      </c>
      <c r="B83" s="48" t="s">
        <v>266</v>
      </c>
      <c r="C83" s="48" t="s">
        <v>131</v>
      </c>
      <c r="D83" s="48" t="s">
        <v>132</v>
      </c>
      <c r="E83" s="49" t="s">
        <v>44</v>
      </c>
      <c r="F83" s="73">
        <v>1.8</v>
      </c>
      <c r="G83" s="71"/>
      <c r="H83" s="71"/>
    </row>
    <row r="84" spans="1:8" x14ac:dyDescent="0.25">
      <c r="A84" s="69"/>
      <c r="B84" s="44"/>
      <c r="C84" s="89" t="s">
        <v>267</v>
      </c>
      <c r="D84" s="90"/>
      <c r="E84" s="45"/>
      <c r="F84" s="70"/>
      <c r="G84" s="71"/>
      <c r="H84" s="71"/>
    </row>
    <row r="85" spans="1:8" x14ac:dyDescent="0.25">
      <c r="A85" s="72" t="s">
        <v>268</v>
      </c>
      <c r="B85" s="48" t="s">
        <v>269</v>
      </c>
      <c r="C85" s="48" t="s">
        <v>135</v>
      </c>
      <c r="D85" s="48" t="s">
        <v>136</v>
      </c>
      <c r="E85" s="49" t="s">
        <v>34</v>
      </c>
      <c r="F85" s="73">
        <v>884.24</v>
      </c>
      <c r="G85" s="71"/>
      <c r="H85" s="71"/>
    </row>
    <row r="86" spans="1:8" ht="42" x14ac:dyDescent="0.25">
      <c r="A86" s="72" t="s">
        <v>270</v>
      </c>
      <c r="B86" s="48" t="s">
        <v>271</v>
      </c>
      <c r="C86" s="48" t="s">
        <v>143</v>
      </c>
      <c r="D86" s="48" t="s">
        <v>272</v>
      </c>
      <c r="E86" s="49" t="s">
        <v>99</v>
      </c>
      <c r="F86" s="73">
        <v>6</v>
      </c>
      <c r="G86" s="71"/>
      <c r="H86" s="71"/>
    </row>
    <row r="87" spans="1:8" ht="84" x14ac:dyDescent="0.25">
      <c r="A87" s="72" t="s">
        <v>273</v>
      </c>
      <c r="B87" s="48" t="s">
        <v>274</v>
      </c>
      <c r="C87" s="48" t="s">
        <v>147</v>
      </c>
      <c r="D87" s="48" t="s">
        <v>148</v>
      </c>
      <c r="E87" s="49" t="s">
        <v>34</v>
      </c>
      <c r="F87" s="73">
        <v>147.19999999999999</v>
      </c>
      <c r="G87" s="71"/>
      <c r="H87" s="71"/>
    </row>
    <row r="88" spans="1:8" s="65" customFormat="1" x14ac:dyDescent="0.25">
      <c r="A88" s="72" t="s">
        <v>275</v>
      </c>
      <c r="B88" s="48" t="s">
        <v>276</v>
      </c>
      <c r="C88" s="48" t="s">
        <v>151</v>
      </c>
      <c r="D88" s="48" t="s">
        <v>277</v>
      </c>
      <c r="E88" s="49" t="s">
        <v>34</v>
      </c>
      <c r="F88" s="73">
        <v>6.14</v>
      </c>
      <c r="G88" s="71"/>
      <c r="H88" s="71"/>
    </row>
    <row r="89" spans="1:8" s="65" customFormat="1" ht="56" x14ac:dyDescent="0.25">
      <c r="A89" s="72" t="s">
        <v>278</v>
      </c>
      <c r="B89" s="48" t="s">
        <v>279</v>
      </c>
      <c r="C89" s="48" t="s">
        <v>155</v>
      </c>
      <c r="D89" s="48" t="s">
        <v>280</v>
      </c>
      <c r="E89" s="49" t="s">
        <v>99</v>
      </c>
      <c r="F89" s="73">
        <v>19.600000000000001</v>
      </c>
      <c r="G89" s="71"/>
      <c r="H89" s="71"/>
    </row>
    <row r="90" spans="1:8" s="65" customFormat="1" ht="25.4" customHeight="1" x14ac:dyDescent="0.25">
      <c r="A90" s="72" t="s">
        <v>281</v>
      </c>
      <c r="B90" s="48" t="s">
        <v>282</v>
      </c>
      <c r="C90" s="48" t="s">
        <v>159</v>
      </c>
      <c r="D90" s="48" t="s">
        <v>160</v>
      </c>
      <c r="E90" s="49" t="s">
        <v>34</v>
      </c>
      <c r="F90" s="73">
        <v>90.9</v>
      </c>
      <c r="G90" s="71"/>
      <c r="H90" s="71"/>
    </row>
    <row r="91" spans="1:8" s="65" customFormat="1" ht="25.4" customHeight="1" x14ac:dyDescent="0.25">
      <c r="A91" s="72" t="s">
        <v>283</v>
      </c>
      <c r="B91" s="48" t="s">
        <v>284</v>
      </c>
      <c r="C91" s="48" t="s">
        <v>171</v>
      </c>
      <c r="D91" s="48" t="s">
        <v>172</v>
      </c>
      <c r="E91" s="49" t="s">
        <v>34</v>
      </c>
      <c r="F91" s="73">
        <v>20.7</v>
      </c>
      <c r="G91" s="71"/>
      <c r="H91" s="71"/>
    </row>
    <row r="92" spans="1:8" s="65" customFormat="1" ht="25.4" customHeight="1" x14ac:dyDescent="0.25">
      <c r="A92" s="72" t="s">
        <v>285</v>
      </c>
      <c r="B92" s="48" t="s">
        <v>286</v>
      </c>
      <c r="C92" s="48" t="s">
        <v>175</v>
      </c>
      <c r="D92" s="48" t="s">
        <v>176</v>
      </c>
      <c r="E92" s="49" t="s">
        <v>34</v>
      </c>
      <c r="F92" s="73">
        <v>6.5</v>
      </c>
      <c r="G92" s="71"/>
      <c r="H92" s="71"/>
    </row>
    <row r="93" spans="1:8" s="65" customFormat="1" ht="25.4" customHeight="1" x14ac:dyDescent="0.25">
      <c r="A93" s="72" t="s">
        <v>287</v>
      </c>
      <c r="B93" s="48" t="s">
        <v>288</v>
      </c>
      <c r="C93" s="48" t="s">
        <v>179</v>
      </c>
      <c r="D93" s="48" t="s">
        <v>180</v>
      </c>
      <c r="E93" s="49" t="s">
        <v>34</v>
      </c>
      <c r="F93" s="73">
        <v>9</v>
      </c>
      <c r="G93" s="71"/>
      <c r="H93" s="71"/>
    </row>
    <row r="94" spans="1:8" s="65" customFormat="1" ht="25.4" customHeight="1" x14ac:dyDescent="0.25">
      <c r="A94" s="72" t="s">
        <v>289</v>
      </c>
      <c r="B94" s="48" t="s">
        <v>290</v>
      </c>
      <c r="C94" s="48" t="s">
        <v>187</v>
      </c>
      <c r="D94" s="48" t="s">
        <v>291</v>
      </c>
      <c r="E94" s="49" t="s">
        <v>34</v>
      </c>
      <c r="F94" s="73">
        <v>10.8</v>
      </c>
      <c r="G94" s="71"/>
      <c r="H94" s="71"/>
    </row>
    <row r="95" spans="1:8" s="65" customFormat="1" ht="25.4" customHeight="1" x14ac:dyDescent="0.25">
      <c r="A95" s="72" t="s">
        <v>292</v>
      </c>
      <c r="B95" s="48" t="s">
        <v>293</v>
      </c>
      <c r="C95" s="48" t="s">
        <v>294</v>
      </c>
      <c r="D95" s="48" t="s">
        <v>295</v>
      </c>
      <c r="E95" s="49" t="s">
        <v>34</v>
      </c>
      <c r="F95" s="73">
        <v>57.5</v>
      </c>
      <c r="G95" s="71"/>
      <c r="H95" s="71"/>
    </row>
    <row r="96" spans="1:8" ht="25.4" customHeight="1" x14ac:dyDescent="0.25">
      <c r="A96" s="72" t="s">
        <v>296</v>
      </c>
      <c r="B96" s="48" t="s">
        <v>297</v>
      </c>
      <c r="C96" s="48" t="s">
        <v>298</v>
      </c>
      <c r="D96" s="48" t="s">
        <v>299</v>
      </c>
      <c r="E96" s="49" t="s">
        <v>34</v>
      </c>
      <c r="F96" s="73">
        <v>23.5</v>
      </c>
      <c r="G96" s="71"/>
      <c r="H96" s="71"/>
    </row>
    <row r="97" spans="1:8" x14ac:dyDescent="0.25">
      <c r="A97" s="69"/>
      <c r="B97" s="44"/>
      <c r="C97" s="89" t="s">
        <v>189</v>
      </c>
      <c r="D97" s="90"/>
      <c r="E97" s="45"/>
      <c r="F97" s="70"/>
      <c r="G97" s="71"/>
      <c r="H97" s="71"/>
    </row>
    <row r="98" spans="1:8" ht="71" x14ac:dyDescent="0.25">
      <c r="A98" s="72" t="s">
        <v>300</v>
      </c>
      <c r="B98" s="48" t="s">
        <v>301</v>
      </c>
      <c r="C98" s="48" t="s">
        <v>192</v>
      </c>
      <c r="D98" s="48" t="s">
        <v>193</v>
      </c>
      <c r="E98" s="49" t="s">
        <v>34</v>
      </c>
      <c r="F98" s="73">
        <v>859.1</v>
      </c>
      <c r="G98" s="71"/>
      <c r="H98" s="71"/>
    </row>
    <row r="99" spans="1:8" ht="28" x14ac:dyDescent="0.25">
      <c r="A99" s="72" t="s">
        <v>302</v>
      </c>
      <c r="B99" s="48" t="s">
        <v>303</v>
      </c>
      <c r="C99" s="48" t="s">
        <v>304</v>
      </c>
      <c r="D99" s="48" t="s">
        <v>304</v>
      </c>
      <c r="E99" s="49" t="s">
        <v>34</v>
      </c>
      <c r="F99" s="73">
        <v>479.38</v>
      </c>
      <c r="G99" s="71"/>
      <c r="H99" s="71"/>
    </row>
    <row r="100" spans="1:8" ht="42" x14ac:dyDescent="0.25">
      <c r="A100" s="72" t="s">
        <v>305</v>
      </c>
      <c r="B100" s="48" t="s">
        <v>306</v>
      </c>
      <c r="C100" s="48" t="s">
        <v>307</v>
      </c>
      <c r="D100" s="48" t="s">
        <v>308</v>
      </c>
      <c r="E100" s="49" t="s">
        <v>34</v>
      </c>
      <c r="F100" s="73">
        <v>165.7</v>
      </c>
      <c r="G100" s="71"/>
      <c r="H100" s="71"/>
    </row>
    <row r="101" spans="1:8" ht="70" x14ac:dyDescent="0.25">
      <c r="A101" s="72" t="s">
        <v>309</v>
      </c>
      <c r="B101" s="48" t="s">
        <v>310</v>
      </c>
      <c r="C101" s="48" t="s">
        <v>198</v>
      </c>
      <c r="D101" s="48" t="s">
        <v>311</v>
      </c>
      <c r="E101" s="49" t="s">
        <v>99</v>
      </c>
      <c r="F101" s="73">
        <v>114.26</v>
      </c>
      <c r="G101" s="71"/>
      <c r="H101" s="71"/>
    </row>
    <row r="102" spans="1:8" s="65" customFormat="1" ht="70" x14ac:dyDescent="0.25">
      <c r="A102" s="72" t="s">
        <v>312</v>
      </c>
      <c r="B102" s="48" t="s">
        <v>313</v>
      </c>
      <c r="C102" s="48" t="s">
        <v>155</v>
      </c>
      <c r="D102" s="48" t="s">
        <v>314</v>
      </c>
      <c r="E102" s="49" t="s">
        <v>99</v>
      </c>
      <c r="F102" s="73">
        <v>40.299999999999997</v>
      </c>
      <c r="G102" s="71"/>
      <c r="H102" s="71"/>
    </row>
    <row r="103" spans="1:8" s="65" customFormat="1" ht="43" x14ac:dyDescent="0.25">
      <c r="A103" s="72" t="s">
        <v>315</v>
      </c>
      <c r="B103" s="48" t="s">
        <v>316</v>
      </c>
      <c r="C103" s="48" t="s">
        <v>205</v>
      </c>
      <c r="D103" s="48" t="s">
        <v>317</v>
      </c>
      <c r="E103" s="49" t="s">
        <v>34</v>
      </c>
      <c r="F103" s="73">
        <v>11.2</v>
      </c>
      <c r="G103" s="71"/>
      <c r="H103" s="71"/>
    </row>
    <row r="104" spans="1:8" ht="28" x14ac:dyDescent="0.25">
      <c r="A104" s="72" t="s">
        <v>318</v>
      </c>
      <c r="B104" s="48" t="s">
        <v>319</v>
      </c>
      <c r="C104" s="48" t="s">
        <v>209</v>
      </c>
      <c r="D104" s="48" t="s">
        <v>210</v>
      </c>
      <c r="E104" s="49" t="s">
        <v>34</v>
      </c>
      <c r="F104" s="73">
        <v>11.9</v>
      </c>
      <c r="G104" s="71"/>
      <c r="H104" s="71"/>
    </row>
    <row r="105" spans="1:8" x14ac:dyDescent="0.25">
      <c r="A105" s="72" t="s">
        <v>320</v>
      </c>
      <c r="B105" s="48" t="s">
        <v>321</v>
      </c>
      <c r="C105" s="48" t="s">
        <v>213</v>
      </c>
      <c r="D105" s="48" t="s">
        <v>214</v>
      </c>
      <c r="E105" s="49" t="s">
        <v>34</v>
      </c>
      <c r="F105" s="73">
        <v>33.6</v>
      </c>
      <c r="G105" s="71"/>
      <c r="H105" s="71"/>
    </row>
    <row r="106" spans="1:8" ht="28" x14ac:dyDescent="0.25">
      <c r="A106" s="72" t="s">
        <v>322</v>
      </c>
      <c r="B106" s="48" t="s">
        <v>323</v>
      </c>
      <c r="C106" s="48" t="s">
        <v>217</v>
      </c>
      <c r="D106" s="48" t="s">
        <v>218</v>
      </c>
      <c r="E106" s="49" t="s">
        <v>99</v>
      </c>
      <c r="F106" s="73">
        <v>35.5</v>
      </c>
      <c r="G106" s="71"/>
      <c r="H106" s="71"/>
    </row>
    <row r="107" spans="1:8" x14ac:dyDescent="0.25">
      <c r="A107" s="69"/>
      <c r="B107" s="44"/>
      <c r="C107" s="89" t="s">
        <v>324</v>
      </c>
      <c r="D107" s="90"/>
      <c r="E107" s="45"/>
      <c r="F107" s="70"/>
      <c r="G107" s="71"/>
      <c r="H107" s="71"/>
    </row>
    <row r="108" spans="1:8" x14ac:dyDescent="0.25">
      <c r="A108" s="69"/>
      <c r="B108" s="44"/>
      <c r="C108" s="89" t="s">
        <v>30</v>
      </c>
      <c r="D108" s="90"/>
      <c r="E108" s="45"/>
      <c r="F108" s="70"/>
      <c r="G108" s="71"/>
      <c r="H108" s="71"/>
    </row>
    <row r="109" spans="1:8" ht="42" x14ac:dyDescent="0.25">
      <c r="A109" s="72" t="s">
        <v>325</v>
      </c>
      <c r="B109" s="48" t="s">
        <v>326</v>
      </c>
      <c r="C109" s="48" t="s">
        <v>32</v>
      </c>
      <c r="D109" s="48" t="s">
        <v>33</v>
      </c>
      <c r="E109" s="49" t="s">
        <v>34</v>
      </c>
      <c r="F109" s="73">
        <v>417.73</v>
      </c>
      <c r="G109" s="71"/>
      <c r="H109" s="71"/>
    </row>
    <row r="110" spans="1:8" ht="42" x14ac:dyDescent="0.25">
      <c r="A110" s="72" t="s">
        <v>327</v>
      </c>
      <c r="B110" s="48" t="s">
        <v>328</v>
      </c>
      <c r="C110" s="48" t="s">
        <v>39</v>
      </c>
      <c r="D110" s="48" t="s">
        <v>40</v>
      </c>
      <c r="E110" s="49" t="s">
        <v>34</v>
      </c>
      <c r="F110" s="73">
        <v>212.96</v>
      </c>
      <c r="G110" s="71"/>
      <c r="H110" s="71"/>
    </row>
    <row r="111" spans="1:8" ht="42" x14ac:dyDescent="0.25">
      <c r="A111" s="72" t="s">
        <v>329</v>
      </c>
      <c r="B111" s="48" t="s">
        <v>330</v>
      </c>
      <c r="C111" s="48" t="s">
        <v>42</v>
      </c>
      <c r="D111" s="48" t="s">
        <v>43</v>
      </c>
      <c r="E111" s="49" t="s">
        <v>44</v>
      </c>
      <c r="F111" s="73">
        <v>559.85</v>
      </c>
      <c r="G111" s="71"/>
      <c r="H111" s="71"/>
    </row>
    <row r="112" spans="1:8" ht="56" x14ac:dyDescent="0.25">
      <c r="A112" s="72" t="s">
        <v>331</v>
      </c>
      <c r="B112" s="48" t="s">
        <v>41</v>
      </c>
      <c r="C112" s="48" t="s">
        <v>46</v>
      </c>
      <c r="D112" s="48" t="s">
        <v>47</v>
      </c>
      <c r="E112" s="49" t="s">
        <v>34</v>
      </c>
      <c r="F112" s="73">
        <v>1119.7</v>
      </c>
      <c r="G112" s="71"/>
      <c r="H112" s="71"/>
    </row>
    <row r="113" spans="1:8" x14ac:dyDescent="0.25">
      <c r="A113" s="72" t="s">
        <v>332</v>
      </c>
      <c r="B113" s="48" t="s">
        <v>333</v>
      </c>
      <c r="C113" s="48" t="s">
        <v>50</v>
      </c>
      <c r="D113" s="48" t="s">
        <v>51</v>
      </c>
      <c r="E113" s="49" t="s">
        <v>44</v>
      </c>
      <c r="F113" s="73">
        <v>1.4930000000000001</v>
      </c>
      <c r="G113" s="71"/>
      <c r="H113" s="71"/>
    </row>
    <row r="114" spans="1:8" ht="28" x14ac:dyDescent="0.25">
      <c r="A114" s="72" t="s">
        <v>334</v>
      </c>
      <c r="B114" s="48" t="s">
        <v>335</v>
      </c>
      <c r="C114" s="48" t="s">
        <v>54</v>
      </c>
      <c r="D114" s="48" t="s">
        <v>55</v>
      </c>
      <c r="E114" s="49" t="s">
        <v>34</v>
      </c>
      <c r="F114" s="73">
        <v>234.41</v>
      </c>
      <c r="G114" s="71"/>
      <c r="H114" s="71"/>
    </row>
    <row r="115" spans="1:8" ht="42" x14ac:dyDescent="0.25">
      <c r="A115" s="72" t="s">
        <v>336</v>
      </c>
      <c r="B115" s="48" t="s">
        <v>337</v>
      </c>
      <c r="C115" s="48" t="s">
        <v>36</v>
      </c>
      <c r="D115" s="48" t="s">
        <v>37</v>
      </c>
      <c r="E115" s="49" t="s">
        <v>34</v>
      </c>
      <c r="F115" s="73">
        <v>192.74</v>
      </c>
      <c r="G115" s="71"/>
      <c r="H115" s="71"/>
    </row>
    <row r="116" spans="1:8" ht="42" x14ac:dyDescent="0.25">
      <c r="A116" s="72" t="s">
        <v>338</v>
      </c>
      <c r="B116" s="48" t="s">
        <v>339</v>
      </c>
      <c r="C116" s="48" t="s">
        <v>58</v>
      </c>
      <c r="D116" s="48" t="s">
        <v>235</v>
      </c>
      <c r="E116" s="49" t="s">
        <v>34</v>
      </c>
      <c r="F116" s="73">
        <v>17.98</v>
      </c>
      <c r="G116" s="71"/>
      <c r="H116" s="71"/>
    </row>
    <row r="117" spans="1:8" ht="28" x14ac:dyDescent="0.25">
      <c r="A117" s="72" t="s">
        <v>340</v>
      </c>
      <c r="B117" s="48" t="s">
        <v>341</v>
      </c>
      <c r="C117" s="48" t="s">
        <v>62</v>
      </c>
      <c r="D117" s="48" t="s">
        <v>342</v>
      </c>
      <c r="E117" s="49" t="s">
        <v>64</v>
      </c>
      <c r="F117" s="73">
        <v>5</v>
      </c>
      <c r="G117" s="71"/>
      <c r="H117" s="71"/>
    </row>
    <row r="118" spans="1:8" x14ac:dyDescent="0.25">
      <c r="A118" s="69"/>
      <c r="B118" s="44"/>
      <c r="C118" s="89" t="s">
        <v>65</v>
      </c>
      <c r="D118" s="90"/>
      <c r="E118" s="45"/>
      <c r="F118" s="70"/>
      <c r="G118" s="71"/>
      <c r="H118" s="71"/>
    </row>
    <row r="119" spans="1:8" ht="28" x14ac:dyDescent="0.25">
      <c r="A119" s="72" t="s">
        <v>343</v>
      </c>
      <c r="B119" s="48" t="s">
        <v>344</v>
      </c>
      <c r="C119" s="48" t="s">
        <v>68</v>
      </c>
      <c r="D119" s="48" t="s">
        <v>345</v>
      </c>
      <c r="E119" s="49" t="s">
        <v>34</v>
      </c>
      <c r="F119" s="73">
        <v>1.496</v>
      </c>
      <c r="G119" s="71"/>
      <c r="H119" s="71"/>
    </row>
    <row r="120" spans="1:8" s="65" customFormat="1" ht="28" x14ac:dyDescent="0.25">
      <c r="A120" s="72" t="s">
        <v>346</v>
      </c>
      <c r="B120" s="48" t="s">
        <v>347</v>
      </c>
      <c r="C120" s="48" t="s">
        <v>72</v>
      </c>
      <c r="D120" s="48" t="s">
        <v>348</v>
      </c>
      <c r="E120" s="49" t="s">
        <v>34</v>
      </c>
      <c r="F120" s="73">
        <v>1.9359999999999999</v>
      </c>
      <c r="G120" s="71"/>
      <c r="H120" s="71"/>
    </row>
    <row r="121" spans="1:8" ht="28" x14ac:dyDescent="0.25">
      <c r="A121" s="72" t="s">
        <v>349</v>
      </c>
      <c r="B121" s="48" t="s">
        <v>350</v>
      </c>
      <c r="C121" s="48" t="s">
        <v>76</v>
      </c>
      <c r="D121" s="48" t="s">
        <v>77</v>
      </c>
      <c r="E121" s="49" t="s">
        <v>78</v>
      </c>
      <c r="F121" s="73">
        <v>7</v>
      </c>
      <c r="G121" s="71"/>
      <c r="H121" s="71"/>
    </row>
    <row r="122" spans="1:8" ht="28" x14ac:dyDescent="0.25">
      <c r="A122" s="72" t="s">
        <v>351</v>
      </c>
      <c r="B122" s="48" t="s">
        <v>352</v>
      </c>
      <c r="C122" s="48" t="s">
        <v>353</v>
      </c>
      <c r="D122" s="48" t="s">
        <v>354</v>
      </c>
      <c r="E122" s="49" t="s">
        <v>78</v>
      </c>
      <c r="F122" s="73">
        <v>4</v>
      </c>
      <c r="G122" s="71"/>
      <c r="H122" s="71"/>
    </row>
    <row r="123" spans="1:8" ht="56" x14ac:dyDescent="0.25">
      <c r="A123" s="72" t="s">
        <v>355</v>
      </c>
      <c r="B123" s="48" t="s">
        <v>356</v>
      </c>
      <c r="C123" s="48" t="s">
        <v>81</v>
      </c>
      <c r="D123" s="48" t="s">
        <v>82</v>
      </c>
      <c r="E123" s="49" t="s">
        <v>78</v>
      </c>
      <c r="F123" s="73">
        <v>12</v>
      </c>
      <c r="G123" s="71"/>
      <c r="H123" s="71"/>
    </row>
    <row r="124" spans="1:8" ht="56" x14ac:dyDescent="0.25">
      <c r="A124" s="72" t="s">
        <v>357</v>
      </c>
      <c r="B124" s="48" t="s">
        <v>358</v>
      </c>
      <c r="C124" s="48" t="s">
        <v>85</v>
      </c>
      <c r="D124" s="48" t="s">
        <v>86</v>
      </c>
      <c r="E124" s="49" t="s">
        <v>78</v>
      </c>
      <c r="F124" s="73">
        <v>4</v>
      </c>
      <c r="G124" s="71"/>
      <c r="H124" s="71"/>
    </row>
    <row r="125" spans="1:8" ht="28" x14ac:dyDescent="0.25">
      <c r="A125" s="72" t="s">
        <v>359</v>
      </c>
      <c r="B125" s="48" t="s">
        <v>360</v>
      </c>
      <c r="C125" s="48" t="s">
        <v>93</v>
      </c>
      <c r="D125" s="48" t="s">
        <v>94</v>
      </c>
      <c r="E125" s="49" t="s">
        <v>78</v>
      </c>
      <c r="F125" s="73">
        <v>3</v>
      </c>
      <c r="G125" s="71"/>
      <c r="H125" s="71"/>
    </row>
    <row r="126" spans="1:8" x14ac:dyDescent="0.25">
      <c r="A126" s="72" t="s">
        <v>361</v>
      </c>
      <c r="B126" s="48" t="s">
        <v>362</v>
      </c>
      <c r="C126" s="48" t="s">
        <v>97</v>
      </c>
      <c r="D126" s="48" t="s">
        <v>98</v>
      </c>
      <c r="E126" s="49" t="s">
        <v>99</v>
      </c>
      <c r="F126" s="73">
        <v>107.2</v>
      </c>
      <c r="G126" s="71"/>
      <c r="H126" s="71"/>
    </row>
    <row r="127" spans="1:8" x14ac:dyDescent="0.25">
      <c r="A127" s="72" t="s">
        <v>363</v>
      </c>
      <c r="B127" s="48" t="s">
        <v>364</v>
      </c>
      <c r="C127" s="48" t="s">
        <v>102</v>
      </c>
      <c r="D127" s="48" t="s">
        <v>103</v>
      </c>
      <c r="E127" s="49" t="s">
        <v>104</v>
      </c>
      <c r="F127" s="73">
        <v>16</v>
      </c>
      <c r="G127" s="71"/>
      <c r="H127" s="71"/>
    </row>
    <row r="128" spans="1:8" x14ac:dyDescent="0.25">
      <c r="A128" s="69"/>
      <c r="B128" s="44"/>
      <c r="C128" s="89" t="s">
        <v>105</v>
      </c>
      <c r="D128" s="90"/>
      <c r="E128" s="45"/>
      <c r="F128" s="70"/>
      <c r="G128" s="71"/>
      <c r="H128" s="71"/>
    </row>
    <row r="129" spans="1:8" ht="140" x14ac:dyDescent="0.25">
      <c r="A129" s="72" t="s">
        <v>365</v>
      </c>
      <c r="B129" s="48" t="s">
        <v>366</v>
      </c>
      <c r="C129" s="48" t="s">
        <v>108</v>
      </c>
      <c r="D129" s="48" t="s">
        <v>109</v>
      </c>
      <c r="E129" s="49" t="s">
        <v>34</v>
      </c>
      <c r="F129" s="73">
        <v>984</v>
      </c>
      <c r="G129" s="71"/>
      <c r="H129" s="71"/>
    </row>
    <row r="130" spans="1:8" ht="56" x14ac:dyDescent="0.25">
      <c r="A130" s="72" t="s">
        <v>367</v>
      </c>
      <c r="B130" s="48" t="s">
        <v>368</v>
      </c>
      <c r="C130" s="48" t="s">
        <v>119</v>
      </c>
      <c r="D130" s="48" t="s">
        <v>120</v>
      </c>
      <c r="E130" s="49" t="s">
        <v>34</v>
      </c>
      <c r="F130" s="73">
        <v>3.6255999999999999</v>
      </c>
      <c r="G130" s="71"/>
      <c r="H130" s="71"/>
    </row>
    <row r="131" spans="1:8" ht="28" x14ac:dyDescent="0.25">
      <c r="A131" s="72" t="s">
        <v>369</v>
      </c>
      <c r="B131" s="48" t="s">
        <v>370</v>
      </c>
      <c r="C131" s="48" t="s">
        <v>123</v>
      </c>
      <c r="D131" s="48" t="s">
        <v>124</v>
      </c>
      <c r="E131" s="49" t="s">
        <v>99</v>
      </c>
      <c r="F131" s="73">
        <v>622.57000000000005</v>
      </c>
      <c r="G131" s="71"/>
      <c r="H131" s="71"/>
    </row>
    <row r="132" spans="1:8" ht="28" x14ac:dyDescent="0.25">
      <c r="A132" s="72" t="s">
        <v>371</v>
      </c>
      <c r="B132" s="48" t="s">
        <v>372</v>
      </c>
      <c r="C132" s="48" t="s">
        <v>127</v>
      </c>
      <c r="D132" s="48" t="s">
        <v>128</v>
      </c>
      <c r="E132" s="49" t="s">
        <v>34</v>
      </c>
      <c r="F132" s="73">
        <v>52.8</v>
      </c>
      <c r="G132" s="71"/>
      <c r="H132" s="71"/>
    </row>
    <row r="133" spans="1:8" ht="28" x14ac:dyDescent="0.25">
      <c r="A133" s="72" t="s">
        <v>373</v>
      </c>
      <c r="B133" s="48" t="s">
        <v>374</v>
      </c>
      <c r="C133" s="48" t="s">
        <v>131</v>
      </c>
      <c r="D133" s="48" t="s">
        <v>132</v>
      </c>
      <c r="E133" s="49" t="s">
        <v>44</v>
      </c>
      <c r="F133" s="73">
        <v>7.2</v>
      </c>
      <c r="G133" s="71"/>
      <c r="H133" s="71"/>
    </row>
    <row r="134" spans="1:8" x14ac:dyDescent="0.25">
      <c r="A134" s="72" t="s">
        <v>375</v>
      </c>
      <c r="B134" s="48" t="s">
        <v>376</v>
      </c>
      <c r="C134" s="48" t="s">
        <v>377</v>
      </c>
      <c r="D134" s="48" t="s">
        <v>378</v>
      </c>
      <c r="E134" s="49" t="s">
        <v>44</v>
      </c>
      <c r="F134" s="73">
        <v>10</v>
      </c>
      <c r="G134" s="71"/>
      <c r="H134" s="71"/>
    </row>
    <row r="135" spans="1:8" x14ac:dyDescent="0.25">
      <c r="A135" s="72" t="s">
        <v>379</v>
      </c>
      <c r="B135" s="48" t="s">
        <v>380</v>
      </c>
      <c r="C135" s="48" t="s">
        <v>381</v>
      </c>
      <c r="D135" s="48" t="s">
        <v>382</v>
      </c>
      <c r="E135" s="49" t="s">
        <v>34</v>
      </c>
      <c r="F135" s="73">
        <v>11</v>
      </c>
      <c r="G135" s="71"/>
      <c r="H135" s="71"/>
    </row>
    <row r="136" spans="1:8" x14ac:dyDescent="0.25">
      <c r="A136" s="69"/>
      <c r="B136" s="44"/>
      <c r="C136" s="89" t="s">
        <v>267</v>
      </c>
      <c r="D136" s="90"/>
      <c r="E136" s="45"/>
      <c r="F136" s="70"/>
      <c r="G136" s="71"/>
      <c r="H136" s="71"/>
    </row>
    <row r="137" spans="1:8" x14ac:dyDescent="0.25">
      <c r="A137" s="72" t="s">
        <v>383</v>
      </c>
      <c r="B137" s="48" t="s">
        <v>384</v>
      </c>
      <c r="C137" s="48" t="s">
        <v>135</v>
      </c>
      <c r="D137" s="48" t="s">
        <v>136</v>
      </c>
      <c r="E137" s="49" t="s">
        <v>34</v>
      </c>
      <c r="F137" s="73">
        <v>1491.18</v>
      </c>
      <c r="G137" s="71"/>
      <c r="H137" s="71"/>
    </row>
    <row r="138" spans="1:8" ht="42" x14ac:dyDescent="0.25">
      <c r="A138" s="72" t="s">
        <v>385</v>
      </c>
      <c r="B138" s="48" t="s">
        <v>386</v>
      </c>
      <c r="C138" s="48" t="s">
        <v>143</v>
      </c>
      <c r="D138" s="48" t="s">
        <v>272</v>
      </c>
      <c r="E138" s="49" t="s">
        <v>99</v>
      </c>
      <c r="F138" s="73">
        <v>6</v>
      </c>
      <c r="G138" s="71"/>
      <c r="H138" s="71"/>
    </row>
    <row r="139" spans="1:8" ht="84" x14ac:dyDescent="0.25">
      <c r="A139" s="72" t="s">
        <v>387</v>
      </c>
      <c r="B139" s="48" t="s">
        <v>388</v>
      </c>
      <c r="C139" s="48" t="s">
        <v>147</v>
      </c>
      <c r="D139" s="48" t="s">
        <v>148</v>
      </c>
      <c r="E139" s="49" t="s">
        <v>34</v>
      </c>
      <c r="F139" s="73">
        <v>183.7</v>
      </c>
      <c r="G139" s="71"/>
      <c r="H139" s="71"/>
    </row>
    <row r="140" spans="1:8" s="65" customFormat="1" x14ac:dyDescent="0.25">
      <c r="A140" s="72" t="s">
        <v>389</v>
      </c>
      <c r="B140" s="48" t="s">
        <v>390</v>
      </c>
      <c r="C140" s="48" t="s">
        <v>151</v>
      </c>
      <c r="D140" s="48" t="s">
        <v>277</v>
      </c>
      <c r="E140" s="49" t="s">
        <v>34</v>
      </c>
      <c r="F140" s="73">
        <v>6.14</v>
      </c>
      <c r="G140" s="71"/>
      <c r="H140" s="71"/>
    </row>
    <row r="141" spans="1:8" s="65" customFormat="1" ht="56" x14ac:dyDescent="0.25">
      <c r="A141" s="72" t="s">
        <v>391</v>
      </c>
      <c r="B141" s="48" t="s">
        <v>392</v>
      </c>
      <c r="C141" s="48" t="s">
        <v>155</v>
      </c>
      <c r="D141" s="48" t="s">
        <v>393</v>
      </c>
      <c r="E141" s="49" t="s">
        <v>99</v>
      </c>
      <c r="F141" s="73">
        <v>54.6</v>
      </c>
      <c r="G141" s="71"/>
      <c r="H141" s="71"/>
    </row>
    <row r="142" spans="1:8" s="65" customFormat="1" x14ac:dyDescent="0.25">
      <c r="A142" s="72" t="s">
        <v>394</v>
      </c>
      <c r="B142" s="48" t="s">
        <v>395</v>
      </c>
      <c r="C142" s="48" t="s">
        <v>159</v>
      </c>
      <c r="D142" s="48" t="s">
        <v>160</v>
      </c>
      <c r="E142" s="49" t="s">
        <v>34</v>
      </c>
      <c r="F142" s="73">
        <v>118.9</v>
      </c>
      <c r="G142" s="71"/>
      <c r="H142" s="71"/>
    </row>
    <row r="143" spans="1:8" s="65" customFormat="1" x14ac:dyDescent="0.25">
      <c r="A143" s="72" t="s">
        <v>396</v>
      </c>
      <c r="B143" s="48" t="s">
        <v>397</v>
      </c>
      <c r="C143" s="48" t="s">
        <v>171</v>
      </c>
      <c r="D143" s="48" t="s">
        <v>172</v>
      </c>
      <c r="E143" s="49" t="s">
        <v>34</v>
      </c>
      <c r="F143" s="73">
        <v>6.52</v>
      </c>
      <c r="G143" s="71"/>
      <c r="H143" s="71"/>
    </row>
    <row r="144" spans="1:8" s="65" customFormat="1" x14ac:dyDescent="0.25">
      <c r="A144" s="72" t="s">
        <v>398</v>
      </c>
      <c r="B144" s="48" t="s">
        <v>399</v>
      </c>
      <c r="C144" s="48" t="s">
        <v>175</v>
      </c>
      <c r="D144" s="48" t="s">
        <v>176</v>
      </c>
      <c r="E144" s="49" t="s">
        <v>34</v>
      </c>
      <c r="F144" s="73">
        <v>2.2000000000000002</v>
      </c>
      <c r="G144" s="71"/>
      <c r="H144" s="71"/>
    </row>
    <row r="145" spans="1:8" s="65" customFormat="1" ht="28" x14ac:dyDescent="0.25">
      <c r="A145" s="72" t="s">
        <v>400</v>
      </c>
      <c r="B145" s="48" t="s">
        <v>401</v>
      </c>
      <c r="C145" s="48" t="s">
        <v>187</v>
      </c>
      <c r="D145" s="48" t="s">
        <v>291</v>
      </c>
      <c r="E145" s="49" t="s">
        <v>34</v>
      </c>
      <c r="F145" s="73">
        <v>26.98</v>
      </c>
      <c r="G145" s="71"/>
      <c r="H145" s="71"/>
    </row>
    <row r="146" spans="1:8" s="65" customFormat="1" x14ac:dyDescent="0.25">
      <c r="A146" s="72" t="s">
        <v>402</v>
      </c>
      <c r="B146" s="48" t="s">
        <v>403</v>
      </c>
      <c r="C146" s="48" t="s">
        <v>167</v>
      </c>
      <c r="D146" s="48" t="s">
        <v>168</v>
      </c>
      <c r="E146" s="49" t="s">
        <v>34</v>
      </c>
      <c r="F146" s="73">
        <v>6.5</v>
      </c>
      <c r="G146" s="71"/>
      <c r="H146" s="71"/>
    </row>
    <row r="147" spans="1:8" x14ac:dyDescent="0.25">
      <c r="A147" s="72" t="s">
        <v>404</v>
      </c>
      <c r="B147" s="48" t="s">
        <v>405</v>
      </c>
      <c r="C147" s="48" t="s">
        <v>406</v>
      </c>
      <c r="D147" s="48" t="s">
        <v>407</v>
      </c>
      <c r="E147" s="49" t="s">
        <v>34</v>
      </c>
      <c r="F147" s="73">
        <v>2.73</v>
      </c>
      <c r="G147" s="71"/>
      <c r="H147" s="71"/>
    </row>
    <row r="148" spans="1:8" x14ac:dyDescent="0.25">
      <c r="A148" s="72" t="s">
        <v>408</v>
      </c>
      <c r="B148" s="48" t="s">
        <v>409</v>
      </c>
      <c r="C148" s="48" t="s">
        <v>410</v>
      </c>
      <c r="D148" s="48" t="s">
        <v>411</v>
      </c>
      <c r="E148" s="49" t="s">
        <v>34</v>
      </c>
      <c r="F148" s="73">
        <v>1.04</v>
      </c>
      <c r="G148" s="71"/>
      <c r="H148" s="71"/>
    </row>
    <row r="149" spans="1:8" x14ac:dyDescent="0.25">
      <c r="A149" s="69"/>
      <c r="B149" s="44"/>
      <c r="C149" s="89" t="s">
        <v>189</v>
      </c>
      <c r="D149" s="90"/>
      <c r="E149" s="45"/>
      <c r="F149" s="70"/>
      <c r="G149" s="71"/>
      <c r="H149" s="71"/>
    </row>
    <row r="150" spans="1:8" ht="71" x14ac:dyDescent="0.25">
      <c r="A150" s="72" t="s">
        <v>412</v>
      </c>
      <c r="B150" s="48" t="s">
        <v>413</v>
      </c>
      <c r="C150" s="48" t="s">
        <v>192</v>
      </c>
      <c r="D150" s="48" t="s">
        <v>193</v>
      </c>
      <c r="E150" s="49" t="s">
        <v>34</v>
      </c>
      <c r="F150" s="73">
        <v>843.5</v>
      </c>
      <c r="G150" s="71"/>
      <c r="H150" s="71"/>
    </row>
    <row r="151" spans="1:8" ht="71" x14ac:dyDescent="0.25">
      <c r="A151" s="72" t="s">
        <v>414</v>
      </c>
      <c r="B151" s="48" t="s">
        <v>415</v>
      </c>
      <c r="C151" s="48" t="s">
        <v>416</v>
      </c>
      <c r="D151" s="48" t="s">
        <v>417</v>
      </c>
      <c r="E151" s="49" t="s">
        <v>34</v>
      </c>
      <c r="F151" s="73">
        <v>86.5</v>
      </c>
      <c r="G151" s="71"/>
      <c r="H151" s="71"/>
    </row>
    <row r="152" spans="1:8" ht="70" x14ac:dyDescent="0.25">
      <c r="A152" s="72" t="s">
        <v>418</v>
      </c>
      <c r="B152" s="48" t="s">
        <v>419</v>
      </c>
      <c r="C152" s="48" t="s">
        <v>198</v>
      </c>
      <c r="D152" s="48" t="s">
        <v>311</v>
      </c>
      <c r="E152" s="49" t="s">
        <v>99</v>
      </c>
      <c r="F152" s="73">
        <v>156.15</v>
      </c>
      <c r="G152" s="71"/>
      <c r="H152" s="71"/>
    </row>
    <row r="153" spans="1:8" s="65" customFormat="1" ht="70" x14ac:dyDescent="0.25">
      <c r="A153" s="72" t="s">
        <v>420</v>
      </c>
      <c r="B153" s="48" t="s">
        <v>421</v>
      </c>
      <c r="C153" s="48" t="s">
        <v>155</v>
      </c>
      <c r="D153" s="48" t="s">
        <v>202</v>
      </c>
      <c r="E153" s="49" t="s">
        <v>99</v>
      </c>
      <c r="F153" s="73">
        <v>115.1</v>
      </c>
      <c r="G153" s="71"/>
      <c r="H153" s="71"/>
    </row>
    <row r="154" spans="1:8" s="65" customFormat="1" ht="43" x14ac:dyDescent="0.25">
      <c r="A154" s="72" t="s">
        <v>422</v>
      </c>
      <c r="B154" s="48" t="s">
        <v>423</v>
      </c>
      <c r="C154" s="48" t="s">
        <v>205</v>
      </c>
      <c r="D154" s="48" t="s">
        <v>317</v>
      </c>
      <c r="E154" s="49" t="s">
        <v>34</v>
      </c>
      <c r="F154" s="73">
        <v>335.9</v>
      </c>
      <c r="G154" s="71"/>
      <c r="H154" s="71"/>
    </row>
    <row r="155" spans="1:8" ht="28" x14ac:dyDescent="0.25">
      <c r="A155" s="72" t="s">
        <v>424</v>
      </c>
      <c r="B155" s="48" t="s">
        <v>425</v>
      </c>
      <c r="C155" s="48" t="s">
        <v>209</v>
      </c>
      <c r="D155" s="48" t="s">
        <v>210</v>
      </c>
      <c r="E155" s="49" t="s">
        <v>34</v>
      </c>
      <c r="F155" s="73">
        <v>11.8</v>
      </c>
      <c r="G155" s="71"/>
      <c r="H155" s="71"/>
    </row>
    <row r="156" spans="1:8" x14ac:dyDescent="0.25">
      <c r="A156" s="72" t="s">
        <v>426</v>
      </c>
      <c r="B156" s="48" t="s">
        <v>427</v>
      </c>
      <c r="C156" s="48" t="s">
        <v>213</v>
      </c>
      <c r="D156" s="48" t="s">
        <v>214</v>
      </c>
      <c r="E156" s="49" t="s">
        <v>34</v>
      </c>
      <c r="F156" s="73">
        <v>43</v>
      </c>
      <c r="G156" s="71"/>
      <c r="H156" s="71"/>
    </row>
    <row r="157" spans="1:8" ht="28" x14ac:dyDescent="0.25">
      <c r="A157" s="72" t="s">
        <v>428</v>
      </c>
      <c r="B157" s="48" t="s">
        <v>429</v>
      </c>
      <c r="C157" s="48" t="s">
        <v>217</v>
      </c>
      <c r="D157" s="48" t="s">
        <v>218</v>
      </c>
      <c r="E157" s="49" t="s">
        <v>99</v>
      </c>
      <c r="F157" s="73">
        <v>35.5</v>
      </c>
      <c r="G157" s="71"/>
      <c r="H157" s="71"/>
    </row>
    <row r="158" spans="1:8" x14ac:dyDescent="0.25">
      <c r="A158" s="72" t="s">
        <v>430</v>
      </c>
      <c r="B158" s="48" t="s">
        <v>431</v>
      </c>
      <c r="C158" s="48" t="s">
        <v>432</v>
      </c>
      <c r="D158" s="48" t="s">
        <v>433</v>
      </c>
      <c r="E158" s="49" t="s">
        <v>34</v>
      </c>
      <c r="F158" s="73">
        <v>91</v>
      </c>
      <c r="G158" s="71"/>
      <c r="H158" s="71"/>
    </row>
    <row r="159" spans="1:8" x14ac:dyDescent="0.25">
      <c r="A159" s="69"/>
      <c r="B159" s="44"/>
      <c r="C159" s="89" t="s">
        <v>434</v>
      </c>
      <c r="D159" s="90"/>
      <c r="E159" s="45"/>
      <c r="F159" s="70"/>
      <c r="G159" s="71"/>
      <c r="H159" s="71"/>
    </row>
    <row r="160" spans="1:8" ht="98" x14ac:dyDescent="0.25">
      <c r="A160" s="72" t="s">
        <v>435</v>
      </c>
      <c r="B160" s="48" t="s">
        <v>436</v>
      </c>
      <c r="C160" s="48" t="s">
        <v>437</v>
      </c>
      <c r="D160" s="48" t="s">
        <v>438</v>
      </c>
      <c r="E160" s="49" t="s">
        <v>34</v>
      </c>
      <c r="F160" s="73">
        <v>68</v>
      </c>
      <c r="G160" s="71"/>
      <c r="H160" s="71"/>
    </row>
    <row r="161" spans="1:15" ht="140" x14ac:dyDescent="0.25">
      <c r="A161" s="72" t="s">
        <v>439</v>
      </c>
      <c r="B161" s="48" t="s">
        <v>440</v>
      </c>
      <c r="C161" s="48" t="s">
        <v>441</v>
      </c>
      <c r="D161" s="48" t="s">
        <v>109</v>
      </c>
      <c r="E161" s="49" t="s">
        <v>34</v>
      </c>
      <c r="F161" s="73">
        <v>44</v>
      </c>
      <c r="G161" s="71"/>
      <c r="H161" s="71"/>
    </row>
    <row r="162" spans="1:15" x14ac:dyDescent="0.25">
      <c r="A162" s="72" t="s">
        <v>442</v>
      </c>
      <c r="B162" s="48" t="s">
        <v>443</v>
      </c>
      <c r="C162" s="48" t="s">
        <v>444</v>
      </c>
      <c r="D162" s="48" t="s">
        <v>445</v>
      </c>
      <c r="E162" s="49" t="s">
        <v>99</v>
      </c>
      <c r="F162" s="73">
        <v>38.1</v>
      </c>
      <c r="G162" s="71"/>
      <c r="H162" s="71"/>
    </row>
    <row r="163" spans="1:15" x14ac:dyDescent="0.25">
      <c r="A163" s="72" t="s">
        <v>446</v>
      </c>
      <c r="B163" s="48" t="s">
        <v>447</v>
      </c>
      <c r="C163" s="48" t="s">
        <v>135</v>
      </c>
      <c r="D163" s="48" t="s">
        <v>136</v>
      </c>
      <c r="E163" s="49" t="s">
        <v>34</v>
      </c>
      <c r="F163" s="73">
        <v>540</v>
      </c>
      <c r="G163" s="71"/>
      <c r="H163" s="71"/>
    </row>
    <row r="164" spans="1:15" ht="84" x14ac:dyDescent="0.25">
      <c r="A164" s="72" t="s">
        <v>448</v>
      </c>
      <c r="B164" s="48" t="s">
        <v>449</v>
      </c>
      <c r="C164" s="48" t="s">
        <v>147</v>
      </c>
      <c r="D164" s="48" t="s">
        <v>148</v>
      </c>
      <c r="E164" s="49" t="s">
        <v>34</v>
      </c>
      <c r="F164" s="73">
        <v>75.3</v>
      </c>
      <c r="G164" s="71"/>
      <c r="H164" s="71"/>
    </row>
    <row r="165" spans="1:15" s="65" customFormat="1" ht="71" x14ac:dyDescent="0.25">
      <c r="A165" s="72" t="s">
        <v>450</v>
      </c>
      <c r="B165" s="48" t="s">
        <v>451</v>
      </c>
      <c r="C165" s="48" t="s">
        <v>452</v>
      </c>
      <c r="D165" s="48" t="s">
        <v>417</v>
      </c>
      <c r="E165" s="49" t="s">
        <v>34</v>
      </c>
      <c r="F165" s="73">
        <v>136</v>
      </c>
      <c r="G165" s="71"/>
      <c r="H165" s="71"/>
    </row>
    <row r="166" spans="1:15" x14ac:dyDescent="0.25">
      <c r="A166" s="72" t="s">
        <v>453</v>
      </c>
      <c r="B166" s="48" t="s">
        <v>454</v>
      </c>
      <c r="C166" s="48" t="s">
        <v>213</v>
      </c>
      <c r="D166" s="48" t="s">
        <v>455</v>
      </c>
      <c r="E166" s="49" t="s">
        <v>456</v>
      </c>
      <c r="F166" s="73">
        <v>8</v>
      </c>
      <c r="G166" s="71"/>
      <c r="H166" s="71"/>
      <c r="I166" s="65"/>
      <c r="J166" s="65"/>
      <c r="K166" s="65"/>
      <c r="L166" s="65"/>
      <c r="M166" s="65"/>
      <c r="N166" s="65"/>
      <c r="O166" s="65"/>
    </row>
    <row r="167" spans="1:15" x14ac:dyDescent="0.25">
      <c r="A167" s="69"/>
      <c r="B167" s="44"/>
      <c r="C167" s="89" t="s">
        <v>457</v>
      </c>
      <c r="D167" s="90"/>
      <c r="E167" s="45"/>
      <c r="F167" s="70"/>
      <c r="G167" s="71"/>
      <c r="H167" s="71"/>
    </row>
    <row r="168" spans="1:15" x14ac:dyDescent="0.25">
      <c r="A168" s="72" t="s">
        <v>458</v>
      </c>
      <c r="B168" s="48" t="s">
        <v>459</v>
      </c>
      <c r="C168" s="48" t="s">
        <v>460</v>
      </c>
      <c r="D168" s="48" t="s">
        <v>461</v>
      </c>
      <c r="E168" s="49" t="s">
        <v>462</v>
      </c>
      <c r="F168" s="73">
        <v>3.3679999999999999</v>
      </c>
      <c r="G168" s="71"/>
      <c r="H168" s="71"/>
    </row>
    <row r="169" spans="1:15" ht="28" x14ac:dyDescent="0.25">
      <c r="A169" s="72" t="s">
        <v>463</v>
      </c>
      <c r="B169" s="48" t="s">
        <v>464</v>
      </c>
      <c r="C169" s="48" t="s">
        <v>465</v>
      </c>
      <c r="D169" s="48" t="s">
        <v>466</v>
      </c>
      <c r="E169" s="49" t="s">
        <v>34</v>
      </c>
      <c r="F169" s="73">
        <v>86.8</v>
      </c>
      <c r="G169" s="71"/>
      <c r="H169" s="71"/>
    </row>
    <row r="170" spans="1:15" x14ac:dyDescent="0.25">
      <c r="A170" s="69"/>
      <c r="B170" s="44"/>
      <c r="C170" s="89" t="s">
        <v>467</v>
      </c>
      <c r="D170" s="90"/>
      <c r="E170" s="45"/>
      <c r="F170" s="70"/>
      <c r="G170" s="71"/>
      <c r="H170" s="71"/>
    </row>
    <row r="171" spans="1:15" ht="28" x14ac:dyDescent="0.25">
      <c r="A171" s="72" t="s">
        <v>468</v>
      </c>
      <c r="B171" s="48" t="s">
        <v>469</v>
      </c>
      <c r="C171" s="48" t="s">
        <v>470</v>
      </c>
      <c r="D171" s="48" t="s">
        <v>471</v>
      </c>
      <c r="E171" s="49" t="s">
        <v>34</v>
      </c>
      <c r="F171" s="73">
        <v>3280</v>
      </c>
      <c r="G171" s="71"/>
      <c r="H171" s="71"/>
    </row>
    <row r="172" spans="1:15" ht="28" x14ac:dyDescent="0.25">
      <c r="A172" s="72" t="s">
        <v>472</v>
      </c>
      <c r="B172" s="48" t="s">
        <v>469</v>
      </c>
      <c r="C172" s="48" t="s">
        <v>473</v>
      </c>
      <c r="D172" s="48" t="s">
        <v>474</v>
      </c>
      <c r="E172" s="49" t="s">
        <v>34</v>
      </c>
      <c r="F172" s="73">
        <v>3568</v>
      </c>
      <c r="G172" s="71"/>
      <c r="H172" s="71"/>
    </row>
    <row r="173" spans="1:15" ht="28" x14ac:dyDescent="0.25">
      <c r="A173" s="72" t="s">
        <v>475</v>
      </c>
      <c r="B173" s="48" t="s">
        <v>469</v>
      </c>
      <c r="C173" s="48" t="s">
        <v>476</v>
      </c>
      <c r="D173" s="48" t="s">
        <v>477</v>
      </c>
      <c r="E173" s="49" t="s">
        <v>34</v>
      </c>
      <c r="F173" s="73">
        <v>4612.7</v>
      </c>
      <c r="G173" s="71"/>
      <c r="H173" s="71"/>
    </row>
    <row r="174" spans="1:15" ht="28" x14ac:dyDescent="0.25">
      <c r="A174" s="72" t="s">
        <v>478</v>
      </c>
      <c r="B174" s="48" t="s">
        <v>479</v>
      </c>
      <c r="C174" s="48" t="s">
        <v>480</v>
      </c>
      <c r="D174" s="48" t="s">
        <v>481</v>
      </c>
      <c r="E174" s="49" t="s">
        <v>34</v>
      </c>
      <c r="F174" s="73">
        <v>2651.5</v>
      </c>
      <c r="G174" s="71"/>
      <c r="H174" s="71"/>
    </row>
    <row r="175" spans="1:15" x14ac:dyDescent="0.25">
      <c r="A175" s="69"/>
      <c r="B175" s="44"/>
      <c r="C175" s="89" t="s">
        <v>482</v>
      </c>
      <c r="D175" s="90"/>
      <c r="E175" s="45"/>
      <c r="F175" s="70"/>
      <c r="G175" s="71"/>
      <c r="H175" s="71"/>
    </row>
    <row r="176" spans="1:15" ht="16.5" customHeight="1" x14ac:dyDescent="0.25">
      <c r="A176" s="72" t="s">
        <v>483</v>
      </c>
      <c r="B176" s="48" t="s">
        <v>479</v>
      </c>
      <c r="C176" s="48" t="s">
        <v>484</v>
      </c>
      <c r="D176" s="48" t="s">
        <v>485</v>
      </c>
      <c r="E176" s="49" t="s">
        <v>34</v>
      </c>
      <c r="F176" s="73">
        <v>4560</v>
      </c>
      <c r="G176" s="71"/>
      <c r="H176" s="71"/>
    </row>
    <row r="177" spans="1:9" ht="16.5" customHeight="1" x14ac:dyDescent="0.25">
      <c r="A177" s="66" t="s">
        <v>5</v>
      </c>
      <c r="B177" s="74"/>
      <c r="C177" s="74"/>
      <c r="D177" s="74" t="s">
        <v>486</v>
      </c>
      <c r="E177" s="74"/>
      <c r="F177" s="74"/>
      <c r="G177" s="75"/>
      <c r="H177" s="76">
        <f>SUM(H8:H176)</f>
        <v>0</v>
      </c>
    </row>
    <row r="178" spans="1:9" ht="16.5" customHeight="1" x14ac:dyDescent="0.25">
      <c r="A178" s="77" t="s">
        <v>15</v>
      </c>
      <c r="B178" s="77"/>
      <c r="C178" s="77"/>
      <c r="D178" s="77" t="s">
        <v>487</v>
      </c>
      <c r="E178" s="77"/>
      <c r="F178" s="77"/>
      <c r="G178" s="77"/>
      <c r="H178" s="78">
        <f>H177*0.09</f>
        <v>0</v>
      </c>
    </row>
    <row r="179" spans="1:9" ht="16.5" customHeight="1" x14ac:dyDescent="0.25">
      <c r="A179" s="77" t="s">
        <v>488</v>
      </c>
      <c r="B179" s="77"/>
      <c r="C179" s="77"/>
      <c r="D179" s="77" t="s">
        <v>489</v>
      </c>
      <c r="E179" s="77"/>
      <c r="F179" s="77"/>
      <c r="G179" s="77"/>
      <c r="H179" s="79">
        <f>H178+H177</f>
        <v>0</v>
      </c>
    </row>
    <row r="180" spans="1:9" s="13" customFormat="1" ht="70.400000000000006" customHeight="1" x14ac:dyDescent="0.25">
      <c r="A180" s="57" t="s">
        <v>490</v>
      </c>
      <c r="B180" s="91" t="s">
        <v>491</v>
      </c>
      <c r="C180" s="91"/>
      <c r="D180" s="91"/>
      <c r="E180" s="91"/>
      <c r="F180" s="91"/>
      <c r="G180" s="91"/>
      <c r="H180" s="91"/>
      <c r="I180" s="58"/>
    </row>
  </sheetData>
  <autoFilter ref="A5:J180" xr:uid="{00000000-0009-0000-0000-000001000000}"/>
  <mergeCells count="33">
    <mergeCell ref="C175:D175"/>
    <mergeCell ref="B180:H180"/>
    <mergeCell ref="A4:A5"/>
    <mergeCell ref="B4:B5"/>
    <mergeCell ref="C4:C5"/>
    <mergeCell ref="D4:D5"/>
    <mergeCell ref="E4:E5"/>
    <mergeCell ref="F4:F5"/>
    <mergeCell ref="C136:D136"/>
    <mergeCell ref="C149:D149"/>
    <mergeCell ref="C159:D159"/>
    <mergeCell ref="C167:D167"/>
    <mergeCell ref="C170:D170"/>
    <mergeCell ref="C97:D97"/>
    <mergeCell ref="C107:D107"/>
    <mergeCell ref="C108:D108"/>
    <mergeCell ref="C118:D118"/>
    <mergeCell ref="C128:D128"/>
    <mergeCell ref="C58:D58"/>
    <mergeCell ref="C59:D59"/>
    <mergeCell ref="C69:D69"/>
    <mergeCell ref="C77:D77"/>
    <mergeCell ref="C84:D84"/>
    <mergeCell ref="C6:D6"/>
    <mergeCell ref="C7:D7"/>
    <mergeCell ref="C17:D17"/>
    <mergeCell ref="C27:D27"/>
    <mergeCell ref="C49:D49"/>
    <mergeCell ref="A1:H1"/>
    <mergeCell ref="A3:D3"/>
    <mergeCell ref="E3:F3"/>
    <mergeCell ref="G3:H3"/>
    <mergeCell ref="G4:H4"/>
  </mergeCells>
  <phoneticPr fontId="13" type="noConversion"/>
  <pageMargins left="0.47244094488188998" right="0.39370078740157499" top="0.78740157480314998" bottom="0.59055118110236204" header="0" footer="0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16"/>
  <sheetViews>
    <sheetView topLeftCell="A112" workbookViewId="0">
      <selection activeCell="H113" sqref="H113"/>
    </sheetView>
  </sheetViews>
  <sheetFormatPr defaultColWidth="9" defaultRowHeight="22" customHeight="1" x14ac:dyDescent="0.25"/>
  <cols>
    <col min="1" max="1" width="5" style="13" customWidth="1"/>
    <col min="2" max="2" width="17.453125" style="13" customWidth="1"/>
    <col min="3" max="3" width="11" style="13" customWidth="1"/>
    <col min="4" max="4" width="42.26953125" style="13" customWidth="1"/>
    <col min="5" max="5" width="6.1796875" style="13" customWidth="1"/>
    <col min="6" max="6" width="10.453125" style="13" customWidth="1"/>
    <col min="7" max="7" width="9" style="13" customWidth="1"/>
    <col min="8" max="8" width="10.1796875" style="13" customWidth="1"/>
    <col min="9" max="16384" width="9" style="13"/>
  </cols>
  <sheetData>
    <row r="1" spans="1:8" ht="22" customHeight="1" x14ac:dyDescent="0.25">
      <c r="A1" s="92" t="s">
        <v>492</v>
      </c>
      <c r="B1" s="92"/>
      <c r="C1" s="92"/>
      <c r="D1" s="92"/>
      <c r="E1" s="92"/>
      <c r="F1" s="92"/>
      <c r="G1" s="92"/>
      <c r="H1" s="92"/>
    </row>
    <row r="3" spans="1:8" ht="22" customHeight="1" x14ac:dyDescent="0.25">
      <c r="A3" s="93" t="s">
        <v>493</v>
      </c>
      <c r="B3" s="93"/>
      <c r="C3" s="93"/>
      <c r="D3" s="93"/>
      <c r="E3" s="93"/>
      <c r="F3" s="93"/>
      <c r="G3" s="94"/>
      <c r="H3" s="94"/>
    </row>
    <row r="4" spans="1:8" ht="22" customHeight="1" x14ac:dyDescent="0.25">
      <c r="A4" s="95" t="s">
        <v>20</v>
      </c>
      <c r="B4" s="95" t="s">
        <v>21</v>
      </c>
      <c r="C4" s="95" t="s">
        <v>22</v>
      </c>
      <c r="D4" s="95" t="s">
        <v>23</v>
      </c>
      <c r="E4" s="95" t="s">
        <v>24</v>
      </c>
      <c r="F4" s="95" t="s">
        <v>25</v>
      </c>
      <c r="G4" s="95" t="s">
        <v>494</v>
      </c>
      <c r="H4" s="95"/>
    </row>
    <row r="5" spans="1:8" ht="22" customHeight="1" x14ac:dyDescent="0.25">
      <c r="A5" s="95"/>
      <c r="B5" s="95"/>
      <c r="C5" s="95"/>
      <c r="D5" s="95"/>
      <c r="E5" s="95"/>
      <c r="F5" s="95"/>
      <c r="G5" s="59" t="s">
        <v>27</v>
      </c>
      <c r="H5" s="59" t="s">
        <v>28</v>
      </c>
    </row>
    <row r="6" spans="1:8" ht="21.75" customHeight="1" x14ac:dyDescent="0.25">
      <c r="A6" s="59"/>
      <c r="B6" s="60"/>
      <c r="C6" s="95" t="s">
        <v>495</v>
      </c>
      <c r="D6" s="95"/>
      <c r="E6" s="59"/>
      <c r="F6" s="61"/>
      <c r="G6" s="62"/>
      <c r="H6" s="62"/>
    </row>
    <row r="7" spans="1:8" ht="98" x14ac:dyDescent="0.25">
      <c r="A7" s="59">
        <v>1</v>
      </c>
      <c r="B7" s="48" t="s">
        <v>496</v>
      </c>
      <c r="C7" s="48" t="s">
        <v>497</v>
      </c>
      <c r="D7" s="48" t="s">
        <v>498</v>
      </c>
      <c r="E7" s="49" t="s">
        <v>499</v>
      </c>
      <c r="F7" s="63">
        <v>1</v>
      </c>
      <c r="G7" s="62"/>
      <c r="H7" s="62"/>
    </row>
    <row r="8" spans="1:8" ht="56" x14ac:dyDescent="0.25">
      <c r="A8" s="59">
        <v>2</v>
      </c>
      <c r="B8" s="48" t="s">
        <v>500</v>
      </c>
      <c r="C8" s="48" t="s">
        <v>497</v>
      </c>
      <c r="D8" s="48" t="s">
        <v>501</v>
      </c>
      <c r="E8" s="49" t="s">
        <v>499</v>
      </c>
      <c r="F8" s="63">
        <v>1</v>
      </c>
      <c r="G8" s="62"/>
      <c r="H8" s="62"/>
    </row>
    <row r="9" spans="1:8" ht="56" x14ac:dyDescent="0.25">
      <c r="A9" s="59">
        <v>3</v>
      </c>
      <c r="B9" s="48" t="s">
        <v>502</v>
      </c>
      <c r="C9" s="48" t="s">
        <v>497</v>
      </c>
      <c r="D9" s="48" t="s">
        <v>503</v>
      </c>
      <c r="E9" s="49" t="s">
        <v>499</v>
      </c>
      <c r="F9" s="63">
        <v>1</v>
      </c>
      <c r="G9" s="62"/>
      <c r="H9" s="62"/>
    </row>
    <row r="10" spans="1:8" ht="56" x14ac:dyDescent="0.25">
      <c r="A10" s="59">
        <v>4</v>
      </c>
      <c r="B10" s="48" t="s">
        <v>504</v>
      </c>
      <c r="C10" s="48" t="s">
        <v>497</v>
      </c>
      <c r="D10" s="48" t="s">
        <v>505</v>
      </c>
      <c r="E10" s="49" t="s">
        <v>499</v>
      </c>
      <c r="F10" s="63">
        <v>1</v>
      </c>
      <c r="G10" s="62"/>
      <c r="H10" s="62"/>
    </row>
    <row r="11" spans="1:8" ht="56" x14ac:dyDescent="0.25">
      <c r="A11" s="59">
        <v>5</v>
      </c>
      <c r="B11" s="48" t="s">
        <v>506</v>
      </c>
      <c r="C11" s="48" t="s">
        <v>497</v>
      </c>
      <c r="D11" s="48" t="s">
        <v>507</v>
      </c>
      <c r="E11" s="49" t="s">
        <v>499</v>
      </c>
      <c r="F11" s="63">
        <v>1</v>
      </c>
      <c r="G11" s="62"/>
      <c r="H11" s="62"/>
    </row>
    <row r="12" spans="1:8" ht="56" x14ac:dyDescent="0.25">
      <c r="A12" s="59">
        <v>6</v>
      </c>
      <c r="B12" s="48" t="s">
        <v>508</v>
      </c>
      <c r="C12" s="48" t="s">
        <v>497</v>
      </c>
      <c r="D12" s="48" t="s">
        <v>509</v>
      </c>
      <c r="E12" s="49" t="s">
        <v>499</v>
      </c>
      <c r="F12" s="63">
        <v>1</v>
      </c>
      <c r="G12" s="62"/>
      <c r="H12" s="62"/>
    </row>
    <row r="13" spans="1:8" ht="56" x14ac:dyDescent="0.25">
      <c r="A13" s="59">
        <v>7</v>
      </c>
      <c r="B13" s="48" t="s">
        <v>510</v>
      </c>
      <c r="C13" s="48" t="s">
        <v>497</v>
      </c>
      <c r="D13" s="48" t="s">
        <v>511</v>
      </c>
      <c r="E13" s="49" t="s">
        <v>499</v>
      </c>
      <c r="F13" s="63">
        <v>1</v>
      </c>
      <c r="G13" s="62"/>
      <c r="H13" s="62"/>
    </row>
    <row r="14" spans="1:8" ht="56" x14ac:dyDescent="0.25">
      <c r="A14" s="59">
        <v>8</v>
      </c>
      <c r="B14" s="48" t="s">
        <v>512</v>
      </c>
      <c r="C14" s="48" t="s">
        <v>497</v>
      </c>
      <c r="D14" s="48" t="s">
        <v>513</v>
      </c>
      <c r="E14" s="49" t="s">
        <v>499</v>
      </c>
      <c r="F14" s="63">
        <v>1</v>
      </c>
      <c r="G14" s="62"/>
      <c r="H14" s="62"/>
    </row>
    <row r="15" spans="1:8" ht="56" x14ac:dyDescent="0.25">
      <c r="A15" s="59">
        <v>9</v>
      </c>
      <c r="B15" s="48" t="s">
        <v>514</v>
      </c>
      <c r="C15" s="48" t="s">
        <v>497</v>
      </c>
      <c r="D15" s="48" t="s">
        <v>515</v>
      </c>
      <c r="E15" s="49" t="s">
        <v>499</v>
      </c>
      <c r="F15" s="63">
        <v>1</v>
      </c>
      <c r="G15" s="62"/>
      <c r="H15" s="62"/>
    </row>
    <row r="16" spans="1:8" ht="56" x14ac:dyDescent="0.25">
      <c r="A16" s="59">
        <v>10</v>
      </c>
      <c r="B16" s="48" t="s">
        <v>516</v>
      </c>
      <c r="C16" s="48" t="s">
        <v>497</v>
      </c>
      <c r="D16" s="48" t="s">
        <v>517</v>
      </c>
      <c r="E16" s="49" t="s">
        <v>499</v>
      </c>
      <c r="F16" s="63">
        <v>1</v>
      </c>
      <c r="G16" s="62"/>
      <c r="H16" s="62"/>
    </row>
    <row r="17" spans="1:8" ht="56" x14ac:dyDescent="0.25">
      <c r="A17" s="59">
        <v>11</v>
      </c>
      <c r="B17" s="48" t="s">
        <v>518</v>
      </c>
      <c r="C17" s="48" t="s">
        <v>497</v>
      </c>
      <c r="D17" s="48" t="s">
        <v>519</v>
      </c>
      <c r="E17" s="49" t="s">
        <v>499</v>
      </c>
      <c r="F17" s="63">
        <v>1</v>
      </c>
      <c r="G17" s="47"/>
      <c r="H17" s="47"/>
    </row>
    <row r="18" spans="1:8" ht="56" x14ac:dyDescent="0.25">
      <c r="A18" s="59">
        <v>12</v>
      </c>
      <c r="B18" s="48" t="s">
        <v>520</v>
      </c>
      <c r="C18" s="48" t="s">
        <v>497</v>
      </c>
      <c r="D18" s="48" t="s">
        <v>521</v>
      </c>
      <c r="E18" s="49" t="s">
        <v>499</v>
      </c>
      <c r="F18" s="63">
        <v>1</v>
      </c>
      <c r="G18" s="47"/>
      <c r="H18" s="47"/>
    </row>
    <row r="19" spans="1:8" ht="42" x14ac:dyDescent="0.25">
      <c r="A19" s="59">
        <v>13</v>
      </c>
      <c r="B19" s="48" t="s">
        <v>522</v>
      </c>
      <c r="C19" s="48" t="s">
        <v>523</v>
      </c>
      <c r="D19" s="48" t="s">
        <v>524</v>
      </c>
      <c r="E19" s="49" t="s">
        <v>99</v>
      </c>
      <c r="F19" s="63">
        <v>56</v>
      </c>
      <c r="G19" s="47"/>
      <c r="H19" s="47"/>
    </row>
    <row r="20" spans="1:8" ht="42" x14ac:dyDescent="0.25">
      <c r="A20" s="59">
        <v>14</v>
      </c>
      <c r="B20" s="48" t="s">
        <v>525</v>
      </c>
      <c r="C20" s="48" t="s">
        <v>523</v>
      </c>
      <c r="D20" s="48" t="s">
        <v>526</v>
      </c>
      <c r="E20" s="49" t="s">
        <v>99</v>
      </c>
      <c r="F20" s="63">
        <v>287</v>
      </c>
      <c r="G20" s="47"/>
      <c r="H20" s="47"/>
    </row>
    <row r="21" spans="1:8" ht="42" x14ac:dyDescent="0.25">
      <c r="A21" s="59">
        <v>15</v>
      </c>
      <c r="B21" s="48" t="s">
        <v>527</v>
      </c>
      <c r="C21" s="48" t="s">
        <v>523</v>
      </c>
      <c r="D21" s="48" t="s">
        <v>528</v>
      </c>
      <c r="E21" s="49" t="s">
        <v>99</v>
      </c>
      <c r="F21" s="63">
        <v>48</v>
      </c>
      <c r="G21" s="47"/>
      <c r="H21" s="47"/>
    </row>
    <row r="22" spans="1:8" ht="42" x14ac:dyDescent="0.25">
      <c r="A22" s="59">
        <v>16</v>
      </c>
      <c r="B22" s="48" t="s">
        <v>529</v>
      </c>
      <c r="C22" s="48" t="s">
        <v>523</v>
      </c>
      <c r="D22" s="48" t="s">
        <v>530</v>
      </c>
      <c r="E22" s="49" t="s">
        <v>99</v>
      </c>
      <c r="F22" s="63">
        <v>18.5</v>
      </c>
      <c r="G22" s="47"/>
      <c r="H22" s="47"/>
    </row>
    <row r="23" spans="1:8" ht="56" x14ac:dyDescent="0.25">
      <c r="A23" s="59">
        <v>17</v>
      </c>
      <c r="B23" s="48" t="s">
        <v>531</v>
      </c>
      <c r="C23" s="48" t="s">
        <v>532</v>
      </c>
      <c r="D23" s="48" t="s">
        <v>533</v>
      </c>
      <c r="E23" s="49" t="s">
        <v>99</v>
      </c>
      <c r="F23" s="63">
        <v>56</v>
      </c>
      <c r="G23" s="47"/>
      <c r="H23" s="47"/>
    </row>
    <row r="24" spans="1:8" ht="56" x14ac:dyDescent="0.25">
      <c r="A24" s="59">
        <v>18</v>
      </c>
      <c r="B24" s="48" t="s">
        <v>534</v>
      </c>
      <c r="C24" s="48" t="s">
        <v>532</v>
      </c>
      <c r="D24" s="48" t="s">
        <v>535</v>
      </c>
      <c r="E24" s="49" t="s">
        <v>99</v>
      </c>
      <c r="F24" s="63">
        <v>287</v>
      </c>
      <c r="G24" s="47"/>
      <c r="H24" s="47"/>
    </row>
    <row r="25" spans="1:8" ht="56" x14ac:dyDescent="0.25">
      <c r="A25" s="59">
        <v>19</v>
      </c>
      <c r="B25" s="48" t="s">
        <v>536</v>
      </c>
      <c r="C25" s="48" t="s">
        <v>532</v>
      </c>
      <c r="D25" s="48" t="s">
        <v>537</v>
      </c>
      <c r="E25" s="49" t="s">
        <v>99</v>
      </c>
      <c r="F25" s="63">
        <v>48</v>
      </c>
      <c r="G25" s="47"/>
      <c r="H25" s="47"/>
    </row>
    <row r="26" spans="1:8" ht="56" x14ac:dyDescent="0.25">
      <c r="A26" s="59">
        <v>20</v>
      </c>
      <c r="B26" s="48" t="s">
        <v>538</v>
      </c>
      <c r="C26" s="48" t="s">
        <v>532</v>
      </c>
      <c r="D26" s="48" t="s">
        <v>539</v>
      </c>
      <c r="E26" s="49" t="s">
        <v>99</v>
      </c>
      <c r="F26" s="63">
        <v>18.5</v>
      </c>
      <c r="G26" s="47"/>
      <c r="H26" s="47"/>
    </row>
    <row r="27" spans="1:8" ht="28" x14ac:dyDescent="0.25">
      <c r="A27" s="59">
        <v>21</v>
      </c>
      <c r="B27" s="48" t="s">
        <v>540</v>
      </c>
      <c r="C27" s="48" t="s">
        <v>541</v>
      </c>
      <c r="D27" s="51" t="s">
        <v>542</v>
      </c>
      <c r="E27" s="49" t="s">
        <v>99</v>
      </c>
      <c r="F27" s="63">
        <v>71</v>
      </c>
      <c r="G27" s="47"/>
      <c r="H27" s="47"/>
    </row>
    <row r="28" spans="1:8" ht="56" x14ac:dyDescent="0.25">
      <c r="A28" s="59">
        <v>22</v>
      </c>
      <c r="B28" s="48" t="s">
        <v>543</v>
      </c>
      <c r="C28" s="48" t="s">
        <v>544</v>
      </c>
      <c r="D28" s="48" t="s">
        <v>545</v>
      </c>
      <c r="E28" s="49" t="s">
        <v>456</v>
      </c>
      <c r="F28" s="63">
        <v>294</v>
      </c>
      <c r="G28" s="47"/>
      <c r="H28" s="47"/>
    </row>
    <row r="29" spans="1:8" ht="56" x14ac:dyDescent="0.25">
      <c r="A29" s="59">
        <v>23</v>
      </c>
      <c r="B29" s="48" t="s">
        <v>546</v>
      </c>
      <c r="C29" s="48" t="s">
        <v>547</v>
      </c>
      <c r="D29" s="48" t="s">
        <v>548</v>
      </c>
      <c r="E29" s="49" t="s">
        <v>456</v>
      </c>
      <c r="F29" s="63">
        <v>13</v>
      </c>
      <c r="G29" s="47"/>
      <c r="H29" s="47"/>
    </row>
    <row r="30" spans="1:8" ht="56" x14ac:dyDescent="0.25">
      <c r="A30" s="59">
        <v>24</v>
      </c>
      <c r="B30" s="48" t="s">
        <v>549</v>
      </c>
      <c r="C30" s="48" t="s">
        <v>547</v>
      </c>
      <c r="D30" s="48" t="s">
        <v>550</v>
      </c>
      <c r="E30" s="49" t="s">
        <v>456</v>
      </c>
      <c r="F30" s="63">
        <v>14</v>
      </c>
      <c r="G30" s="47"/>
      <c r="H30" s="47"/>
    </row>
    <row r="31" spans="1:8" ht="56" x14ac:dyDescent="0.25">
      <c r="A31" s="59">
        <v>25</v>
      </c>
      <c r="B31" s="48" t="s">
        <v>551</v>
      </c>
      <c r="C31" s="48" t="s">
        <v>547</v>
      </c>
      <c r="D31" s="48" t="s">
        <v>552</v>
      </c>
      <c r="E31" s="49" t="s">
        <v>456</v>
      </c>
      <c r="F31" s="63">
        <v>6</v>
      </c>
      <c r="G31" s="47"/>
      <c r="H31" s="47"/>
    </row>
    <row r="32" spans="1:8" ht="56" x14ac:dyDescent="0.25">
      <c r="A32" s="59">
        <v>26</v>
      </c>
      <c r="B32" s="48" t="s">
        <v>553</v>
      </c>
      <c r="C32" s="48" t="s">
        <v>554</v>
      </c>
      <c r="D32" s="48" t="s">
        <v>555</v>
      </c>
      <c r="E32" s="49" t="s">
        <v>104</v>
      </c>
      <c r="F32" s="63">
        <v>93</v>
      </c>
      <c r="G32" s="47"/>
      <c r="H32" s="47"/>
    </row>
    <row r="33" spans="1:8" ht="56" x14ac:dyDescent="0.25">
      <c r="A33" s="59">
        <v>27</v>
      </c>
      <c r="B33" s="48" t="s">
        <v>556</v>
      </c>
      <c r="C33" s="48" t="s">
        <v>557</v>
      </c>
      <c r="D33" s="48" t="s">
        <v>558</v>
      </c>
      <c r="E33" s="49" t="s">
        <v>104</v>
      </c>
      <c r="F33" s="63">
        <v>17</v>
      </c>
      <c r="G33" s="47"/>
      <c r="H33" s="47"/>
    </row>
    <row r="34" spans="1:8" ht="22" customHeight="1" x14ac:dyDescent="0.25">
      <c r="A34" s="59">
        <v>28</v>
      </c>
      <c r="B34" s="48" t="s">
        <v>559</v>
      </c>
      <c r="C34" s="48" t="s">
        <v>560</v>
      </c>
      <c r="D34" s="48" t="s">
        <v>561</v>
      </c>
      <c r="E34" s="49" t="s">
        <v>99</v>
      </c>
      <c r="F34" s="63">
        <v>97.15</v>
      </c>
      <c r="G34" s="47"/>
      <c r="H34" s="47"/>
    </row>
    <row r="35" spans="1:8" ht="22" customHeight="1" x14ac:dyDescent="0.25">
      <c r="A35" s="59">
        <v>29</v>
      </c>
      <c r="B35" s="48" t="s">
        <v>562</v>
      </c>
      <c r="C35" s="48" t="s">
        <v>563</v>
      </c>
      <c r="D35" s="48" t="s">
        <v>564</v>
      </c>
      <c r="E35" s="49" t="s">
        <v>99</v>
      </c>
      <c r="F35" s="63">
        <v>94.79</v>
      </c>
      <c r="G35" s="47"/>
      <c r="H35" s="47"/>
    </row>
    <row r="36" spans="1:8" ht="22" customHeight="1" x14ac:dyDescent="0.25">
      <c r="A36" s="59">
        <v>30</v>
      </c>
      <c r="B36" s="48" t="s">
        <v>562</v>
      </c>
      <c r="C36" s="48" t="s">
        <v>565</v>
      </c>
      <c r="D36" s="48" t="s">
        <v>566</v>
      </c>
      <c r="E36" s="49" t="s">
        <v>456</v>
      </c>
      <c r="F36" s="63">
        <v>28</v>
      </c>
      <c r="G36" s="47"/>
      <c r="H36" s="47"/>
    </row>
    <row r="37" spans="1:8" ht="22" customHeight="1" x14ac:dyDescent="0.25">
      <c r="A37" s="59">
        <v>31</v>
      </c>
      <c r="B37" s="48" t="s">
        <v>562</v>
      </c>
      <c r="C37" s="48" t="s">
        <v>567</v>
      </c>
      <c r="D37" s="48" t="s">
        <v>568</v>
      </c>
      <c r="E37" s="49" t="s">
        <v>456</v>
      </c>
      <c r="F37" s="63">
        <v>56</v>
      </c>
      <c r="G37" s="47"/>
      <c r="H37" s="47"/>
    </row>
    <row r="38" spans="1:8" ht="22" customHeight="1" x14ac:dyDescent="0.25">
      <c r="A38" s="59">
        <v>32</v>
      </c>
      <c r="B38" s="48" t="s">
        <v>562</v>
      </c>
      <c r="C38" s="48" t="s">
        <v>569</v>
      </c>
      <c r="D38" s="48" t="s">
        <v>570</v>
      </c>
      <c r="E38" s="49" t="s">
        <v>456</v>
      </c>
      <c r="F38" s="63">
        <v>20</v>
      </c>
      <c r="G38" s="47"/>
      <c r="H38" s="47"/>
    </row>
    <row r="39" spans="1:8" ht="56" x14ac:dyDescent="0.25">
      <c r="A39" s="59">
        <v>33</v>
      </c>
      <c r="B39" s="48" t="s">
        <v>571</v>
      </c>
      <c r="C39" s="48" t="s">
        <v>572</v>
      </c>
      <c r="D39" s="48" t="s">
        <v>573</v>
      </c>
      <c r="E39" s="49" t="s">
        <v>104</v>
      </c>
      <c r="F39" s="63">
        <v>91</v>
      </c>
      <c r="G39" s="47"/>
      <c r="H39" s="47"/>
    </row>
    <row r="40" spans="1:8" ht="28" x14ac:dyDescent="0.25">
      <c r="A40" s="59">
        <v>34</v>
      </c>
      <c r="B40" s="48" t="s">
        <v>574</v>
      </c>
      <c r="C40" s="48" t="s">
        <v>575</v>
      </c>
      <c r="D40" s="48" t="s">
        <v>576</v>
      </c>
      <c r="E40" s="49" t="s">
        <v>99</v>
      </c>
      <c r="F40" s="63">
        <v>70.17</v>
      </c>
      <c r="G40" s="47"/>
      <c r="H40" s="47"/>
    </row>
    <row r="41" spans="1:8" ht="28" x14ac:dyDescent="0.25">
      <c r="A41" s="59">
        <v>35</v>
      </c>
      <c r="B41" s="48" t="s">
        <v>577</v>
      </c>
      <c r="C41" s="48" t="s">
        <v>578</v>
      </c>
      <c r="D41" s="48" t="s">
        <v>579</v>
      </c>
      <c r="E41" s="49" t="s">
        <v>99</v>
      </c>
      <c r="F41" s="63">
        <v>99.56</v>
      </c>
      <c r="G41" s="47"/>
      <c r="H41" s="47"/>
    </row>
    <row r="42" spans="1:8" ht="140" x14ac:dyDescent="0.25">
      <c r="A42" s="59">
        <v>36</v>
      </c>
      <c r="B42" s="48" t="s">
        <v>580</v>
      </c>
      <c r="C42" s="48" t="s">
        <v>581</v>
      </c>
      <c r="D42" s="48" t="s">
        <v>582</v>
      </c>
      <c r="E42" s="49" t="s">
        <v>99</v>
      </c>
      <c r="F42" s="63">
        <v>5567</v>
      </c>
      <c r="G42" s="47"/>
      <c r="H42" s="47"/>
    </row>
    <row r="43" spans="1:8" ht="140" x14ac:dyDescent="0.25">
      <c r="A43" s="59">
        <v>37</v>
      </c>
      <c r="B43" s="48" t="s">
        <v>583</v>
      </c>
      <c r="C43" s="48" t="s">
        <v>584</v>
      </c>
      <c r="D43" s="48" t="s">
        <v>582</v>
      </c>
      <c r="E43" s="49" t="s">
        <v>99</v>
      </c>
      <c r="F43" s="63">
        <v>2140</v>
      </c>
      <c r="G43" s="47"/>
      <c r="H43" s="47"/>
    </row>
    <row r="44" spans="1:8" ht="70" x14ac:dyDescent="0.25">
      <c r="A44" s="59">
        <v>38</v>
      </c>
      <c r="B44" s="48" t="s">
        <v>585</v>
      </c>
      <c r="C44" s="48" t="s">
        <v>532</v>
      </c>
      <c r="D44" s="48" t="s">
        <v>586</v>
      </c>
      <c r="E44" s="49" t="s">
        <v>99</v>
      </c>
      <c r="F44" s="63">
        <v>2876</v>
      </c>
      <c r="G44" s="47"/>
      <c r="H44" s="47"/>
    </row>
    <row r="45" spans="1:8" ht="22" customHeight="1" x14ac:dyDescent="0.25">
      <c r="A45" s="59"/>
      <c r="B45" s="60"/>
      <c r="C45" s="95" t="s">
        <v>587</v>
      </c>
      <c r="D45" s="95"/>
      <c r="E45" s="59"/>
      <c r="F45" s="61">
        <v>1</v>
      </c>
      <c r="G45" s="62"/>
      <c r="H45" s="62"/>
    </row>
    <row r="46" spans="1:8" ht="98" x14ac:dyDescent="0.25">
      <c r="A46" s="43">
        <v>39</v>
      </c>
      <c r="B46" s="48" t="s">
        <v>588</v>
      </c>
      <c r="C46" s="48" t="s">
        <v>497</v>
      </c>
      <c r="D46" s="48" t="s">
        <v>589</v>
      </c>
      <c r="E46" s="49" t="s">
        <v>499</v>
      </c>
      <c r="F46" s="63">
        <v>1</v>
      </c>
      <c r="G46" s="47"/>
      <c r="H46" s="47"/>
    </row>
    <row r="47" spans="1:8" ht="56" x14ac:dyDescent="0.25">
      <c r="A47" s="43">
        <v>40</v>
      </c>
      <c r="B47" s="48" t="s">
        <v>590</v>
      </c>
      <c r="C47" s="48" t="s">
        <v>497</v>
      </c>
      <c r="D47" s="48" t="s">
        <v>591</v>
      </c>
      <c r="E47" s="49" t="s">
        <v>499</v>
      </c>
      <c r="F47" s="63">
        <v>1</v>
      </c>
      <c r="G47" s="47"/>
      <c r="H47" s="47"/>
    </row>
    <row r="48" spans="1:8" ht="56" x14ac:dyDescent="0.25">
      <c r="A48" s="43">
        <v>41</v>
      </c>
      <c r="B48" s="48" t="s">
        <v>592</v>
      </c>
      <c r="C48" s="48" t="s">
        <v>497</v>
      </c>
      <c r="D48" s="48" t="s">
        <v>593</v>
      </c>
      <c r="E48" s="49" t="s">
        <v>499</v>
      </c>
      <c r="F48" s="63">
        <v>1</v>
      </c>
      <c r="G48" s="47"/>
      <c r="H48" s="47"/>
    </row>
    <row r="49" spans="1:8" ht="56" x14ac:dyDescent="0.25">
      <c r="A49" s="43">
        <v>42</v>
      </c>
      <c r="B49" s="48" t="s">
        <v>594</v>
      </c>
      <c r="C49" s="48" t="s">
        <v>497</v>
      </c>
      <c r="D49" s="48" t="s">
        <v>595</v>
      </c>
      <c r="E49" s="49" t="s">
        <v>499</v>
      </c>
      <c r="F49" s="63">
        <v>1</v>
      </c>
      <c r="G49" s="47"/>
      <c r="H49" s="47"/>
    </row>
    <row r="50" spans="1:8" ht="56" x14ac:dyDescent="0.25">
      <c r="A50" s="43">
        <v>43</v>
      </c>
      <c r="B50" s="48" t="s">
        <v>596</v>
      </c>
      <c r="C50" s="48" t="s">
        <v>497</v>
      </c>
      <c r="D50" s="48" t="s">
        <v>597</v>
      </c>
      <c r="E50" s="49" t="s">
        <v>499</v>
      </c>
      <c r="F50" s="63">
        <v>1</v>
      </c>
      <c r="G50" s="47"/>
      <c r="H50" s="47"/>
    </row>
    <row r="51" spans="1:8" ht="56" x14ac:dyDescent="0.25">
      <c r="A51" s="43">
        <v>44</v>
      </c>
      <c r="B51" s="48" t="s">
        <v>598</v>
      </c>
      <c r="C51" s="48" t="s">
        <v>497</v>
      </c>
      <c r="D51" s="48" t="s">
        <v>599</v>
      </c>
      <c r="E51" s="49" t="s">
        <v>499</v>
      </c>
      <c r="F51" s="63">
        <v>1</v>
      </c>
      <c r="G51" s="47"/>
      <c r="H51" s="47"/>
    </row>
    <row r="52" spans="1:8" ht="56" x14ac:dyDescent="0.25">
      <c r="A52" s="43">
        <v>45</v>
      </c>
      <c r="B52" s="48" t="s">
        <v>600</v>
      </c>
      <c r="C52" s="48" t="s">
        <v>497</v>
      </c>
      <c r="D52" s="48" t="s">
        <v>601</v>
      </c>
      <c r="E52" s="49" t="s">
        <v>499</v>
      </c>
      <c r="F52" s="63">
        <v>1</v>
      </c>
      <c r="G52" s="47"/>
      <c r="H52" s="47"/>
    </row>
    <row r="53" spans="1:8" ht="56" x14ac:dyDescent="0.25">
      <c r="A53" s="43">
        <v>46</v>
      </c>
      <c r="B53" s="48" t="s">
        <v>602</v>
      </c>
      <c r="C53" s="48" t="s">
        <v>497</v>
      </c>
      <c r="D53" s="48" t="s">
        <v>603</v>
      </c>
      <c r="E53" s="49" t="s">
        <v>499</v>
      </c>
      <c r="F53" s="63">
        <v>1</v>
      </c>
      <c r="G53" s="47"/>
      <c r="H53" s="47"/>
    </row>
    <row r="54" spans="1:8" ht="56" x14ac:dyDescent="0.25">
      <c r="A54" s="43">
        <v>47</v>
      </c>
      <c r="B54" s="48" t="s">
        <v>604</v>
      </c>
      <c r="C54" s="48" t="s">
        <v>497</v>
      </c>
      <c r="D54" s="48" t="s">
        <v>605</v>
      </c>
      <c r="E54" s="49" t="s">
        <v>499</v>
      </c>
      <c r="F54" s="63">
        <v>1</v>
      </c>
      <c r="G54" s="47"/>
      <c r="H54" s="47"/>
    </row>
    <row r="55" spans="1:8" ht="56" x14ac:dyDescent="0.25">
      <c r="A55" s="43">
        <v>48</v>
      </c>
      <c r="B55" s="48" t="s">
        <v>606</v>
      </c>
      <c r="C55" s="48" t="s">
        <v>497</v>
      </c>
      <c r="D55" s="48" t="s">
        <v>607</v>
      </c>
      <c r="E55" s="49" t="s">
        <v>499</v>
      </c>
      <c r="F55" s="63">
        <v>1</v>
      </c>
      <c r="G55" s="47"/>
      <c r="H55" s="47"/>
    </row>
    <row r="56" spans="1:8" ht="56" x14ac:dyDescent="0.25">
      <c r="A56" s="43">
        <v>49</v>
      </c>
      <c r="B56" s="48" t="s">
        <v>608</v>
      </c>
      <c r="C56" s="48" t="s">
        <v>497</v>
      </c>
      <c r="D56" s="48" t="s">
        <v>609</v>
      </c>
      <c r="E56" s="49" t="s">
        <v>499</v>
      </c>
      <c r="F56" s="63">
        <v>1</v>
      </c>
      <c r="G56" s="47"/>
      <c r="H56" s="47"/>
    </row>
    <row r="57" spans="1:8" ht="56" x14ac:dyDescent="0.25">
      <c r="A57" s="43">
        <v>50</v>
      </c>
      <c r="B57" s="48" t="s">
        <v>610</v>
      </c>
      <c r="C57" s="48" t="s">
        <v>497</v>
      </c>
      <c r="D57" s="48" t="s">
        <v>611</v>
      </c>
      <c r="E57" s="49" t="s">
        <v>499</v>
      </c>
      <c r="F57" s="63">
        <v>1</v>
      </c>
      <c r="G57" s="47"/>
      <c r="H57" s="47"/>
    </row>
    <row r="58" spans="1:8" ht="42" x14ac:dyDescent="0.25">
      <c r="A58" s="43">
        <v>51</v>
      </c>
      <c r="B58" s="48" t="s">
        <v>612</v>
      </c>
      <c r="C58" s="48" t="s">
        <v>523</v>
      </c>
      <c r="D58" s="48" t="s">
        <v>526</v>
      </c>
      <c r="E58" s="49" t="s">
        <v>99</v>
      </c>
      <c r="F58" s="63">
        <v>209</v>
      </c>
      <c r="G58" s="47"/>
      <c r="H58" s="47"/>
    </row>
    <row r="59" spans="1:8" ht="42" x14ac:dyDescent="0.25">
      <c r="A59" s="43">
        <v>52</v>
      </c>
      <c r="B59" s="48" t="s">
        <v>613</v>
      </c>
      <c r="C59" s="48" t="s">
        <v>523</v>
      </c>
      <c r="D59" s="48" t="s">
        <v>528</v>
      </c>
      <c r="E59" s="49" t="s">
        <v>99</v>
      </c>
      <c r="F59" s="63">
        <v>187</v>
      </c>
      <c r="G59" s="47"/>
      <c r="H59" s="47"/>
    </row>
    <row r="60" spans="1:8" ht="56" x14ac:dyDescent="0.25">
      <c r="A60" s="43">
        <v>53</v>
      </c>
      <c r="B60" s="48" t="s">
        <v>614</v>
      </c>
      <c r="C60" s="48" t="s">
        <v>532</v>
      </c>
      <c r="D60" s="48" t="s">
        <v>535</v>
      </c>
      <c r="E60" s="49" t="s">
        <v>99</v>
      </c>
      <c r="F60" s="63">
        <v>209</v>
      </c>
      <c r="G60" s="47"/>
      <c r="H60" s="47"/>
    </row>
    <row r="61" spans="1:8" ht="56" x14ac:dyDescent="0.25">
      <c r="A61" s="43">
        <v>54</v>
      </c>
      <c r="B61" s="48" t="s">
        <v>615</v>
      </c>
      <c r="C61" s="48" t="s">
        <v>532</v>
      </c>
      <c r="D61" s="48" t="s">
        <v>537</v>
      </c>
      <c r="E61" s="49" t="s">
        <v>99</v>
      </c>
      <c r="F61" s="63">
        <v>187</v>
      </c>
      <c r="G61" s="47"/>
      <c r="H61" s="47"/>
    </row>
    <row r="62" spans="1:8" ht="42" x14ac:dyDescent="0.25">
      <c r="A62" s="43">
        <v>55</v>
      </c>
      <c r="B62" s="48" t="s">
        <v>616</v>
      </c>
      <c r="C62" s="48" t="s">
        <v>541</v>
      </c>
      <c r="D62" s="51" t="s">
        <v>617</v>
      </c>
      <c r="E62" s="49" t="s">
        <v>99</v>
      </c>
      <c r="F62" s="63">
        <v>104.5</v>
      </c>
      <c r="G62" s="47"/>
      <c r="H62" s="47"/>
    </row>
    <row r="63" spans="1:8" ht="56" x14ac:dyDescent="0.25">
      <c r="A63" s="43">
        <v>56</v>
      </c>
      <c r="B63" s="48" t="s">
        <v>618</v>
      </c>
      <c r="C63" s="48" t="s">
        <v>544</v>
      </c>
      <c r="D63" s="48" t="s">
        <v>545</v>
      </c>
      <c r="E63" s="49" t="s">
        <v>456</v>
      </c>
      <c r="F63" s="63">
        <v>340</v>
      </c>
      <c r="G63" s="47"/>
      <c r="H63" s="47"/>
    </row>
    <row r="64" spans="1:8" ht="56" x14ac:dyDescent="0.25">
      <c r="A64" s="43">
        <v>57</v>
      </c>
      <c r="B64" s="48" t="s">
        <v>619</v>
      </c>
      <c r="C64" s="48" t="s">
        <v>547</v>
      </c>
      <c r="D64" s="48" t="s">
        <v>548</v>
      </c>
      <c r="E64" s="49" t="s">
        <v>456</v>
      </c>
      <c r="F64" s="63">
        <v>12</v>
      </c>
      <c r="G64" s="47"/>
      <c r="H64" s="47"/>
    </row>
    <row r="65" spans="1:8" ht="56" x14ac:dyDescent="0.25">
      <c r="A65" s="43">
        <v>58</v>
      </c>
      <c r="B65" s="48" t="s">
        <v>620</v>
      </c>
      <c r="C65" s="48" t="s">
        <v>547</v>
      </c>
      <c r="D65" s="48" t="s">
        <v>550</v>
      </c>
      <c r="E65" s="49" t="s">
        <v>456</v>
      </c>
      <c r="F65" s="63">
        <v>11</v>
      </c>
      <c r="G65" s="47"/>
      <c r="H65" s="47"/>
    </row>
    <row r="66" spans="1:8" ht="56" x14ac:dyDescent="0.25">
      <c r="A66" s="43">
        <v>59</v>
      </c>
      <c r="B66" s="48" t="s">
        <v>621</v>
      </c>
      <c r="C66" s="48" t="s">
        <v>547</v>
      </c>
      <c r="D66" s="48" t="s">
        <v>552</v>
      </c>
      <c r="E66" s="49" t="s">
        <v>456</v>
      </c>
      <c r="F66" s="63">
        <v>9</v>
      </c>
      <c r="G66" s="47"/>
      <c r="H66" s="47"/>
    </row>
    <row r="67" spans="1:8" ht="56" x14ac:dyDescent="0.25">
      <c r="A67" s="43">
        <v>60</v>
      </c>
      <c r="B67" s="48" t="s">
        <v>622</v>
      </c>
      <c r="C67" s="48" t="s">
        <v>554</v>
      </c>
      <c r="D67" s="48" t="s">
        <v>555</v>
      </c>
      <c r="E67" s="49" t="s">
        <v>104</v>
      </c>
      <c r="F67" s="63">
        <v>51</v>
      </c>
      <c r="G67" s="47"/>
      <c r="H67" s="47"/>
    </row>
    <row r="68" spans="1:8" ht="56" x14ac:dyDescent="0.25">
      <c r="A68" s="43">
        <v>61</v>
      </c>
      <c r="B68" s="48" t="s">
        <v>623</v>
      </c>
      <c r="C68" s="48" t="s">
        <v>624</v>
      </c>
      <c r="D68" s="48" t="s">
        <v>625</v>
      </c>
      <c r="E68" s="49" t="s">
        <v>104</v>
      </c>
      <c r="F68" s="63">
        <v>38</v>
      </c>
      <c r="G68" s="47"/>
      <c r="H68" s="47"/>
    </row>
    <row r="69" spans="1:8" ht="56" x14ac:dyDescent="0.25">
      <c r="A69" s="43">
        <v>62</v>
      </c>
      <c r="B69" s="48" t="s">
        <v>626</v>
      </c>
      <c r="C69" s="48" t="s">
        <v>557</v>
      </c>
      <c r="D69" s="48" t="s">
        <v>558</v>
      </c>
      <c r="E69" s="49" t="s">
        <v>104</v>
      </c>
      <c r="F69" s="63">
        <v>12</v>
      </c>
      <c r="G69" s="47"/>
      <c r="H69" s="47"/>
    </row>
    <row r="70" spans="1:8" ht="22" customHeight="1" x14ac:dyDescent="0.25">
      <c r="A70" s="43">
        <v>63</v>
      </c>
      <c r="B70" s="48" t="s">
        <v>627</v>
      </c>
      <c r="C70" s="48" t="s">
        <v>560</v>
      </c>
      <c r="D70" s="48" t="s">
        <v>561</v>
      </c>
      <c r="E70" s="49" t="s">
        <v>99</v>
      </c>
      <c r="F70" s="63">
        <v>59.59</v>
      </c>
      <c r="G70" s="47"/>
      <c r="H70" s="47"/>
    </row>
    <row r="71" spans="1:8" ht="22" customHeight="1" x14ac:dyDescent="0.25">
      <c r="A71" s="43">
        <v>64</v>
      </c>
      <c r="B71" s="48" t="s">
        <v>628</v>
      </c>
      <c r="C71" s="48" t="s">
        <v>563</v>
      </c>
      <c r="D71" s="48" t="s">
        <v>564</v>
      </c>
      <c r="E71" s="49" t="s">
        <v>99</v>
      </c>
      <c r="F71" s="63">
        <v>66.58</v>
      </c>
      <c r="G71" s="47"/>
      <c r="H71" s="47"/>
    </row>
    <row r="72" spans="1:8" ht="22" customHeight="1" x14ac:dyDescent="0.25">
      <c r="A72" s="43">
        <v>65</v>
      </c>
      <c r="B72" s="48" t="s">
        <v>562</v>
      </c>
      <c r="C72" s="48" t="s">
        <v>565</v>
      </c>
      <c r="D72" s="48" t="s">
        <v>566</v>
      </c>
      <c r="E72" s="49" t="s">
        <v>456</v>
      </c>
      <c r="F72" s="63">
        <v>18</v>
      </c>
      <c r="G72" s="47"/>
      <c r="H72" s="47"/>
    </row>
    <row r="73" spans="1:8" ht="22" customHeight="1" x14ac:dyDescent="0.25">
      <c r="A73" s="43">
        <v>66</v>
      </c>
      <c r="B73" s="48" t="s">
        <v>562</v>
      </c>
      <c r="C73" s="48" t="s">
        <v>567</v>
      </c>
      <c r="D73" s="48" t="s">
        <v>568</v>
      </c>
      <c r="E73" s="49" t="s">
        <v>456</v>
      </c>
      <c r="F73" s="63">
        <v>38</v>
      </c>
      <c r="G73" s="47"/>
      <c r="H73" s="47"/>
    </row>
    <row r="74" spans="1:8" ht="22" customHeight="1" x14ac:dyDescent="0.25">
      <c r="A74" s="43">
        <v>67</v>
      </c>
      <c r="B74" s="48" t="s">
        <v>562</v>
      </c>
      <c r="C74" s="48" t="s">
        <v>569</v>
      </c>
      <c r="D74" s="48" t="s">
        <v>570</v>
      </c>
      <c r="E74" s="49" t="s">
        <v>456</v>
      </c>
      <c r="F74" s="63">
        <v>10</v>
      </c>
      <c r="G74" s="47"/>
      <c r="H74" s="47"/>
    </row>
    <row r="75" spans="1:8" ht="56" x14ac:dyDescent="0.25">
      <c r="A75" s="43">
        <v>68</v>
      </c>
      <c r="B75" s="48" t="s">
        <v>629</v>
      </c>
      <c r="C75" s="48" t="s">
        <v>630</v>
      </c>
      <c r="D75" s="48" t="s">
        <v>631</v>
      </c>
      <c r="E75" s="49" t="s">
        <v>104</v>
      </c>
      <c r="F75" s="63">
        <v>50</v>
      </c>
      <c r="G75" s="47"/>
      <c r="H75" s="47"/>
    </row>
    <row r="76" spans="1:8" ht="56" x14ac:dyDescent="0.25">
      <c r="A76" s="43">
        <v>69</v>
      </c>
      <c r="B76" s="48" t="s">
        <v>632</v>
      </c>
      <c r="C76" s="48" t="s">
        <v>630</v>
      </c>
      <c r="D76" s="48" t="s">
        <v>633</v>
      </c>
      <c r="E76" s="49" t="s">
        <v>104</v>
      </c>
      <c r="F76" s="63">
        <v>14</v>
      </c>
      <c r="G76" s="47"/>
      <c r="H76" s="47"/>
    </row>
    <row r="77" spans="1:8" ht="56" x14ac:dyDescent="0.25">
      <c r="A77" s="43">
        <v>70</v>
      </c>
      <c r="B77" s="48" t="s">
        <v>634</v>
      </c>
      <c r="C77" s="48" t="s">
        <v>572</v>
      </c>
      <c r="D77" s="48" t="s">
        <v>573</v>
      </c>
      <c r="E77" s="49" t="s">
        <v>104</v>
      </c>
      <c r="F77" s="63">
        <v>4</v>
      </c>
      <c r="G77" s="47"/>
      <c r="H77" s="47"/>
    </row>
    <row r="78" spans="1:8" ht="28" x14ac:dyDescent="0.25">
      <c r="A78" s="43">
        <v>71</v>
      </c>
      <c r="B78" s="48" t="s">
        <v>635</v>
      </c>
      <c r="C78" s="48" t="s">
        <v>636</v>
      </c>
      <c r="D78" s="48" t="s">
        <v>637</v>
      </c>
      <c r="E78" s="49" t="s">
        <v>99</v>
      </c>
      <c r="F78" s="63">
        <v>90.96</v>
      </c>
      <c r="G78" s="47"/>
      <c r="H78" s="47"/>
    </row>
    <row r="79" spans="1:8" ht="28" x14ac:dyDescent="0.25">
      <c r="A79" s="43">
        <v>72</v>
      </c>
      <c r="B79" s="48" t="s">
        <v>638</v>
      </c>
      <c r="C79" s="48" t="s">
        <v>639</v>
      </c>
      <c r="D79" s="48" t="s">
        <v>640</v>
      </c>
      <c r="E79" s="49" t="s">
        <v>99</v>
      </c>
      <c r="F79" s="63">
        <v>28.06</v>
      </c>
      <c r="G79" s="47"/>
      <c r="H79" s="47"/>
    </row>
    <row r="80" spans="1:8" ht="126" x14ac:dyDescent="0.25">
      <c r="A80" s="43">
        <v>73</v>
      </c>
      <c r="B80" s="48" t="s">
        <v>641</v>
      </c>
      <c r="C80" s="48" t="s">
        <v>581</v>
      </c>
      <c r="D80" s="48" t="s">
        <v>642</v>
      </c>
      <c r="E80" s="49" t="s">
        <v>99</v>
      </c>
      <c r="F80" s="63">
        <v>6623</v>
      </c>
      <c r="G80" s="47"/>
      <c r="H80" s="47"/>
    </row>
    <row r="81" spans="1:8" ht="126" x14ac:dyDescent="0.25">
      <c r="A81" s="43">
        <v>74</v>
      </c>
      <c r="B81" s="48" t="s">
        <v>643</v>
      </c>
      <c r="C81" s="48" t="s">
        <v>584</v>
      </c>
      <c r="D81" s="48" t="s">
        <v>642</v>
      </c>
      <c r="E81" s="49" t="s">
        <v>99</v>
      </c>
      <c r="F81" s="63">
        <v>2850</v>
      </c>
      <c r="G81" s="47"/>
      <c r="H81" s="47"/>
    </row>
    <row r="82" spans="1:8" ht="70" x14ac:dyDescent="0.25">
      <c r="A82" s="43">
        <v>75</v>
      </c>
      <c r="B82" s="48" t="s">
        <v>644</v>
      </c>
      <c r="C82" s="48" t="s">
        <v>532</v>
      </c>
      <c r="D82" s="48" t="s">
        <v>645</v>
      </c>
      <c r="E82" s="49" t="s">
        <v>99</v>
      </c>
      <c r="F82" s="63">
        <v>3150</v>
      </c>
      <c r="G82" s="47"/>
      <c r="H82" s="47"/>
    </row>
    <row r="83" spans="1:8" ht="22" customHeight="1" x14ac:dyDescent="0.25">
      <c r="A83" s="43"/>
      <c r="B83" s="60"/>
      <c r="C83" s="95" t="s">
        <v>646</v>
      </c>
      <c r="D83" s="95"/>
      <c r="E83" s="59"/>
      <c r="F83" s="61"/>
      <c r="G83" s="62"/>
      <c r="H83" s="62"/>
    </row>
    <row r="84" spans="1:8" ht="98" x14ac:dyDescent="0.25">
      <c r="A84" s="43">
        <v>76</v>
      </c>
      <c r="B84" s="48" t="s">
        <v>647</v>
      </c>
      <c r="C84" s="48" t="s">
        <v>497</v>
      </c>
      <c r="D84" s="48" t="s">
        <v>648</v>
      </c>
      <c r="E84" s="49" t="s">
        <v>499</v>
      </c>
      <c r="F84" s="63">
        <v>1</v>
      </c>
      <c r="G84" s="47"/>
      <c r="H84" s="47"/>
    </row>
    <row r="85" spans="1:8" ht="56" x14ac:dyDescent="0.25">
      <c r="A85" s="43">
        <v>77</v>
      </c>
      <c r="B85" s="48" t="s">
        <v>649</v>
      </c>
      <c r="C85" s="48" t="s">
        <v>497</v>
      </c>
      <c r="D85" s="48" t="s">
        <v>650</v>
      </c>
      <c r="E85" s="49" t="s">
        <v>499</v>
      </c>
      <c r="F85" s="63">
        <v>1</v>
      </c>
      <c r="G85" s="47"/>
      <c r="H85" s="47"/>
    </row>
    <row r="86" spans="1:8" ht="56" x14ac:dyDescent="0.25">
      <c r="A86" s="43">
        <v>78</v>
      </c>
      <c r="B86" s="48" t="s">
        <v>651</v>
      </c>
      <c r="C86" s="48" t="s">
        <v>497</v>
      </c>
      <c r="D86" s="48" t="s">
        <v>652</v>
      </c>
      <c r="E86" s="49" t="s">
        <v>499</v>
      </c>
      <c r="F86" s="63">
        <v>1</v>
      </c>
      <c r="G86" s="47"/>
      <c r="H86" s="47"/>
    </row>
    <row r="87" spans="1:8" ht="56" x14ac:dyDescent="0.25">
      <c r="A87" s="43">
        <v>79</v>
      </c>
      <c r="B87" s="48" t="s">
        <v>653</v>
      </c>
      <c r="C87" s="48" t="s">
        <v>497</v>
      </c>
      <c r="D87" s="48" t="s">
        <v>654</v>
      </c>
      <c r="E87" s="49" t="s">
        <v>499</v>
      </c>
      <c r="F87" s="63">
        <v>1</v>
      </c>
      <c r="G87" s="47"/>
      <c r="H87" s="47"/>
    </row>
    <row r="88" spans="1:8" ht="56" x14ac:dyDescent="0.25">
      <c r="A88" s="43">
        <v>80</v>
      </c>
      <c r="B88" s="48" t="s">
        <v>655</v>
      </c>
      <c r="C88" s="48" t="s">
        <v>497</v>
      </c>
      <c r="D88" s="48" t="s">
        <v>656</v>
      </c>
      <c r="E88" s="49" t="s">
        <v>499</v>
      </c>
      <c r="F88" s="63">
        <v>1</v>
      </c>
      <c r="G88" s="47"/>
      <c r="H88" s="47"/>
    </row>
    <row r="89" spans="1:8" ht="56" x14ac:dyDescent="0.25">
      <c r="A89" s="43">
        <v>81</v>
      </c>
      <c r="B89" s="48" t="s">
        <v>657</v>
      </c>
      <c r="C89" s="48" t="s">
        <v>497</v>
      </c>
      <c r="D89" s="48" t="s">
        <v>658</v>
      </c>
      <c r="E89" s="49" t="s">
        <v>499</v>
      </c>
      <c r="F89" s="63">
        <v>1</v>
      </c>
      <c r="G89" s="47"/>
      <c r="H89" s="47"/>
    </row>
    <row r="90" spans="1:8" ht="56" x14ac:dyDescent="0.25">
      <c r="A90" s="43">
        <v>82</v>
      </c>
      <c r="B90" s="48" t="s">
        <v>659</v>
      </c>
      <c r="C90" s="48" t="s">
        <v>497</v>
      </c>
      <c r="D90" s="48" t="s">
        <v>660</v>
      </c>
      <c r="E90" s="49" t="s">
        <v>499</v>
      </c>
      <c r="F90" s="63">
        <v>1</v>
      </c>
      <c r="G90" s="47"/>
      <c r="H90" s="47"/>
    </row>
    <row r="91" spans="1:8" ht="56" x14ac:dyDescent="0.25">
      <c r="A91" s="43">
        <v>83</v>
      </c>
      <c r="B91" s="48" t="s">
        <v>661</v>
      </c>
      <c r="C91" s="48" t="s">
        <v>497</v>
      </c>
      <c r="D91" s="48" t="s">
        <v>662</v>
      </c>
      <c r="E91" s="49" t="s">
        <v>499</v>
      </c>
      <c r="F91" s="63">
        <v>1</v>
      </c>
      <c r="G91" s="47"/>
      <c r="H91" s="47"/>
    </row>
    <row r="92" spans="1:8" ht="56" x14ac:dyDescent="0.25">
      <c r="A92" s="43">
        <v>84</v>
      </c>
      <c r="B92" s="48" t="s">
        <v>663</v>
      </c>
      <c r="C92" s="48" t="s">
        <v>497</v>
      </c>
      <c r="D92" s="48" t="s">
        <v>664</v>
      </c>
      <c r="E92" s="49" t="s">
        <v>499</v>
      </c>
      <c r="F92" s="63">
        <v>1</v>
      </c>
      <c r="G92" s="47"/>
      <c r="H92" s="47"/>
    </row>
    <row r="93" spans="1:8" ht="56" x14ac:dyDescent="0.25">
      <c r="A93" s="43">
        <v>85</v>
      </c>
      <c r="B93" s="48" t="s">
        <v>665</v>
      </c>
      <c r="C93" s="48" t="s">
        <v>497</v>
      </c>
      <c r="D93" s="48" t="s">
        <v>666</v>
      </c>
      <c r="E93" s="49" t="s">
        <v>499</v>
      </c>
      <c r="F93" s="63">
        <v>1</v>
      </c>
      <c r="G93" s="47"/>
      <c r="H93" s="47"/>
    </row>
    <row r="94" spans="1:8" ht="56" x14ac:dyDescent="0.25">
      <c r="A94" s="43">
        <v>86</v>
      </c>
      <c r="B94" s="48" t="s">
        <v>667</v>
      </c>
      <c r="C94" s="48" t="s">
        <v>497</v>
      </c>
      <c r="D94" s="48" t="s">
        <v>668</v>
      </c>
      <c r="E94" s="49" t="s">
        <v>499</v>
      </c>
      <c r="F94" s="63">
        <v>1</v>
      </c>
      <c r="G94" s="47"/>
      <c r="H94" s="47"/>
    </row>
    <row r="95" spans="1:8" ht="56" x14ac:dyDescent="0.25">
      <c r="A95" s="43">
        <v>87</v>
      </c>
      <c r="B95" s="48" t="s">
        <v>669</v>
      </c>
      <c r="C95" s="48" t="s">
        <v>497</v>
      </c>
      <c r="D95" s="48" t="s">
        <v>670</v>
      </c>
      <c r="E95" s="49" t="s">
        <v>499</v>
      </c>
      <c r="F95" s="63">
        <v>1</v>
      </c>
      <c r="G95" s="47"/>
      <c r="H95" s="47"/>
    </row>
    <row r="96" spans="1:8" ht="56" x14ac:dyDescent="0.25">
      <c r="A96" s="43">
        <v>88</v>
      </c>
      <c r="B96" s="48" t="s">
        <v>671</v>
      </c>
      <c r="C96" s="48" t="s">
        <v>544</v>
      </c>
      <c r="D96" s="48" t="s">
        <v>545</v>
      </c>
      <c r="E96" s="49" t="s">
        <v>456</v>
      </c>
      <c r="F96" s="63">
        <v>339</v>
      </c>
      <c r="G96" s="47"/>
      <c r="H96" s="47"/>
    </row>
    <row r="97" spans="1:8" ht="56" x14ac:dyDescent="0.25">
      <c r="A97" s="43">
        <v>89</v>
      </c>
      <c r="B97" s="48" t="s">
        <v>672</v>
      </c>
      <c r="C97" s="48" t="s">
        <v>547</v>
      </c>
      <c r="D97" s="48" t="s">
        <v>548</v>
      </c>
      <c r="E97" s="49" t="s">
        <v>456</v>
      </c>
      <c r="F97" s="63">
        <v>19</v>
      </c>
      <c r="G97" s="47"/>
      <c r="H97" s="47"/>
    </row>
    <row r="98" spans="1:8" ht="56" x14ac:dyDescent="0.25">
      <c r="A98" s="43">
        <v>90</v>
      </c>
      <c r="B98" s="48" t="s">
        <v>673</v>
      </c>
      <c r="C98" s="48" t="s">
        <v>547</v>
      </c>
      <c r="D98" s="48" t="s">
        <v>550</v>
      </c>
      <c r="E98" s="49" t="s">
        <v>456</v>
      </c>
      <c r="F98" s="63">
        <v>12</v>
      </c>
      <c r="G98" s="47"/>
      <c r="H98" s="47"/>
    </row>
    <row r="99" spans="1:8" ht="56" x14ac:dyDescent="0.25">
      <c r="A99" s="43">
        <v>91</v>
      </c>
      <c r="B99" s="48" t="s">
        <v>674</v>
      </c>
      <c r="C99" s="48" t="s">
        <v>547</v>
      </c>
      <c r="D99" s="48" t="s">
        <v>552</v>
      </c>
      <c r="E99" s="49" t="s">
        <v>456</v>
      </c>
      <c r="F99" s="63">
        <v>12</v>
      </c>
      <c r="G99" s="47"/>
      <c r="H99" s="47"/>
    </row>
    <row r="100" spans="1:8" ht="56" x14ac:dyDescent="0.25">
      <c r="A100" s="43">
        <v>92</v>
      </c>
      <c r="B100" s="48" t="s">
        <v>675</v>
      </c>
      <c r="C100" s="48" t="s">
        <v>554</v>
      </c>
      <c r="D100" s="48" t="s">
        <v>555</v>
      </c>
      <c r="E100" s="49" t="s">
        <v>104</v>
      </c>
      <c r="F100" s="63">
        <v>176</v>
      </c>
      <c r="G100" s="47"/>
      <c r="H100" s="47"/>
    </row>
    <row r="101" spans="1:8" ht="56" x14ac:dyDescent="0.25">
      <c r="A101" s="43">
        <v>93</v>
      </c>
      <c r="B101" s="48" t="s">
        <v>676</v>
      </c>
      <c r="C101" s="48" t="s">
        <v>557</v>
      </c>
      <c r="D101" s="48" t="s">
        <v>558</v>
      </c>
      <c r="E101" s="49" t="s">
        <v>104</v>
      </c>
      <c r="F101" s="63">
        <v>18</v>
      </c>
      <c r="G101" s="47"/>
      <c r="H101" s="47"/>
    </row>
    <row r="102" spans="1:8" ht="22" customHeight="1" x14ac:dyDescent="0.25">
      <c r="A102" s="43">
        <v>94</v>
      </c>
      <c r="B102" s="48" t="s">
        <v>677</v>
      </c>
      <c r="C102" s="48" t="s">
        <v>560</v>
      </c>
      <c r="D102" s="48" t="s">
        <v>561</v>
      </c>
      <c r="E102" s="49" t="s">
        <v>99</v>
      </c>
      <c r="F102" s="63">
        <v>169.66</v>
      </c>
      <c r="G102" s="47"/>
      <c r="H102" s="47"/>
    </row>
    <row r="103" spans="1:8" ht="22" customHeight="1" x14ac:dyDescent="0.25">
      <c r="A103" s="43">
        <v>95</v>
      </c>
      <c r="B103" s="48" t="s">
        <v>678</v>
      </c>
      <c r="C103" s="48" t="s">
        <v>563</v>
      </c>
      <c r="D103" s="48" t="s">
        <v>564</v>
      </c>
      <c r="E103" s="49" t="s">
        <v>99</v>
      </c>
      <c r="F103" s="63">
        <v>59.78</v>
      </c>
      <c r="G103" s="47"/>
      <c r="H103" s="47"/>
    </row>
    <row r="104" spans="1:8" ht="22" customHeight="1" x14ac:dyDescent="0.25">
      <c r="A104" s="43">
        <v>96</v>
      </c>
      <c r="B104" s="48" t="s">
        <v>562</v>
      </c>
      <c r="C104" s="48" t="s">
        <v>565</v>
      </c>
      <c r="D104" s="48" t="s">
        <v>566</v>
      </c>
      <c r="E104" s="49" t="s">
        <v>456</v>
      </c>
      <c r="F104" s="63">
        <v>18</v>
      </c>
      <c r="G104" s="47"/>
      <c r="H104" s="47"/>
    </row>
    <row r="105" spans="1:8" ht="22" customHeight="1" x14ac:dyDescent="0.25">
      <c r="A105" s="43">
        <v>97</v>
      </c>
      <c r="B105" s="48" t="s">
        <v>562</v>
      </c>
      <c r="C105" s="48" t="s">
        <v>567</v>
      </c>
      <c r="D105" s="48" t="s">
        <v>568</v>
      </c>
      <c r="E105" s="49" t="s">
        <v>456</v>
      </c>
      <c r="F105" s="63">
        <v>38</v>
      </c>
      <c r="G105" s="47"/>
      <c r="H105" s="47"/>
    </row>
    <row r="106" spans="1:8" ht="22" customHeight="1" x14ac:dyDescent="0.25">
      <c r="A106" s="43">
        <v>98</v>
      </c>
      <c r="B106" s="48" t="s">
        <v>562</v>
      </c>
      <c r="C106" s="48" t="s">
        <v>569</v>
      </c>
      <c r="D106" s="48" t="s">
        <v>570</v>
      </c>
      <c r="E106" s="49" t="s">
        <v>456</v>
      </c>
      <c r="F106" s="63">
        <v>10</v>
      </c>
      <c r="G106" s="47"/>
      <c r="H106" s="47"/>
    </row>
    <row r="107" spans="1:8" ht="56" x14ac:dyDescent="0.25">
      <c r="A107" s="43">
        <v>99</v>
      </c>
      <c r="B107" s="48" t="s">
        <v>679</v>
      </c>
      <c r="C107" s="48" t="s">
        <v>572</v>
      </c>
      <c r="D107" s="48" t="s">
        <v>680</v>
      </c>
      <c r="E107" s="49" t="s">
        <v>104</v>
      </c>
      <c r="F107" s="63">
        <v>69</v>
      </c>
      <c r="G107" s="47"/>
      <c r="H107" s="47"/>
    </row>
    <row r="108" spans="1:8" ht="28" x14ac:dyDescent="0.25">
      <c r="A108" s="43">
        <v>100</v>
      </c>
      <c r="B108" s="48" t="s">
        <v>681</v>
      </c>
      <c r="C108" s="48" t="s">
        <v>636</v>
      </c>
      <c r="D108" s="48" t="s">
        <v>637</v>
      </c>
      <c r="E108" s="49" t="s">
        <v>99</v>
      </c>
      <c r="F108" s="63">
        <v>112.88</v>
      </c>
      <c r="G108" s="47"/>
      <c r="H108" s="47"/>
    </row>
    <row r="109" spans="1:8" ht="28" x14ac:dyDescent="0.25">
      <c r="A109" s="43">
        <v>101</v>
      </c>
      <c r="B109" s="48" t="s">
        <v>682</v>
      </c>
      <c r="C109" s="48" t="s">
        <v>639</v>
      </c>
      <c r="D109" s="48" t="s">
        <v>640</v>
      </c>
      <c r="E109" s="49" t="s">
        <v>99</v>
      </c>
      <c r="F109" s="63">
        <v>32.04</v>
      </c>
      <c r="G109" s="47"/>
      <c r="H109" s="47"/>
    </row>
    <row r="110" spans="1:8" ht="126" x14ac:dyDescent="0.25">
      <c r="A110" s="43">
        <v>102</v>
      </c>
      <c r="B110" s="48" t="s">
        <v>683</v>
      </c>
      <c r="C110" s="48" t="s">
        <v>581</v>
      </c>
      <c r="D110" s="48" t="s">
        <v>642</v>
      </c>
      <c r="E110" s="49" t="s">
        <v>99</v>
      </c>
      <c r="F110" s="63">
        <v>7645</v>
      </c>
      <c r="G110" s="47"/>
      <c r="H110" s="47"/>
    </row>
    <row r="111" spans="1:8" ht="126" x14ac:dyDescent="0.25">
      <c r="A111" s="43">
        <v>103</v>
      </c>
      <c r="B111" s="48" t="s">
        <v>684</v>
      </c>
      <c r="C111" s="48" t="s">
        <v>584</v>
      </c>
      <c r="D111" s="48" t="s">
        <v>642</v>
      </c>
      <c r="E111" s="49" t="s">
        <v>99</v>
      </c>
      <c r="F111" s="63">
        <v>3380</v>
      </c>
      <c r="G111" s="47"/>
      <c r="H111" s="47"/>
    </row>
    <row r="112" spans="1:8" ht="70" x14ac:dyDescent="0.25">
      <c r="A112" s="43">
        <v>104</v>
      </c>
      <c r="B112" s="48" t="s">
        <v>685</v>
      </c>
      <c r="C112" s="48" t="s">
        <v>532</v>
      </c>
      <c r="D112" s="48" t="s">
        <v>586</v>
      </c>
      <c r="E112" s="49" t="s">
        <v>99</v>
      </c>
      <c r="F112" s="63">
        <v>3375</v>
      </c>
      <c r="G112" s="47"/>
      <c r="H112" s="47"/>
    </row>
    <row r="113" spans="1:9" ht="22" customHeight="1" x14ac:dyDescent="0.25">
      <c r="A113" s="5" t="s">
        <v>5</v>
      </c>
      <c r="B113" s="5"/>
      <c r="C113" s="5"/>
      <c r="D113" s="5" t="s">
        <v>486</v>
      </c>
      <c r="E113" s="5"/>
      <c r="F113" s="5"/>
      <c r="G113" s="47"/>
      <c r="H113" s="53">
        <f>SUM(H7:H112)</f>
        <v>0</v>
      </c>
    </row>
    <row r="114" spans="1:9" ht="22" customHeight="1" x14ac:dyDescent="0.25">
      <c r="A114" s="54" t="s">
        <v>15</v>
      </c>
      <c r="B114" s="54"/>
      <c r="C114" s="54"/>
      <c r="D114" s="54" t="s">
        <v>487</v>
      </c>
      <c r="E114" s="54"/>
      <c r="F114" s="54"/>
      <c r="G114" s="54"/>
      <c r="H114" s="55">
        <f>H113*0.09</f>
        <v>0</v>
      </c>
    </row>
    <row r="115" spans="1:9" ht="22" customHeight="1" x14ac:dyDescent="0.25">
      <c r="A115" s="54" t="s">
        <v>488</v>
      </c>
      <c r="B115" s="54"/>
      <c r="C115" s="54"/>
      <c r="D115" s="54" t="s">
        <v>489</v>
      </c>
      <c r="E115" s="54"/>
      <c r="F115" s="54"/>
      <c r="G115" s="54"/>
      <c r="H115" s="64">
        <f>H113+H114</f>
        <v>0</v>
      </c>
    </row>
    <row r="116" spans="1:9" ht="76.150000000000006" customHeight="1" x14ac:dyDescent="0.25">
      <c r="A116" s="57" t="s">
        <v>490</v>
      </c>
      <c r="B116" s="91" t="s">
        <v>686</v>
      </c>
      <c r="C116" s="91"/>
      <c r="D116" s="91"/>
      <c r="E116" s="91"/>
      <c r="F116" s="91"/>
      <c r="G116" s="91"/>
      <c r="H116" s="91"/>
      <c r="I116" s="58"/>
    </row>
  </sheetData>
  <mergeCells count="15">
    <mergeCell ref="C6:D6"/>
    <mergeCell ref="C45:D45"/>
    <mergeCell ref="C83:D83"/>
    <mergeCell ref="B116:H116"/>
    <mergeCell ref="A4:A5"/>
    <mergeCell ref="B4:B5"/>
    <mergeCell ref="C4:C5"/>
    <mergeCell ref="D4:D5"/>
    <mergeCell ref="E4:E5"/>
    <mergeCell ref="F4:F5"/>
    <mergeCell ref="A1:H1"/>
    <mergeCell ref="A3:D3"/>
    <mergeCell ref="E3:F3"/>
    <mergeCell ref="G3:H3"/>
    <mergeCell ref="G4:H4"/>
  </mergeCells>
  <phoneticPr fontId="13" type="noConversion"/>
  <pageMargins left="0.47244094488188998" right="0.39370078740157499" top="0.78740157480314998" bottom="0.59055118110236204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1"/>
  <sheetViews>
    <sheetView topLeftCell="A55" workbookViewId="0">
      <selection activeCell="J59" sqref="J59"/>
    </sheetView>
  </sheetViews>
  <sheetFormatPr defaultColWidth="9" defaultRowHeight="22" customHeight="1" x14ac:dyDescent="0.25"/>
  <cols>
    <col min="1" max="1" width="5" style="13" customWidth="1"/>
    <col min="2" max="2" width="13.81640625" style="13" customWidth="1"/>
    <col min="3" max="3" width="14.81640625" style="13" customWidth="1"/>
    <col min="4" max="4" width="44.7265625" style="13" customWidth="1"/>
    <col min="5" max="5" width="6.1796875" style="13" customWidth="1"/>
    <col min="6" max="6" width="8" style="13" customWidth="1"/>
    <col min="7" max="7" width="9" style="13" customWidth="1"/>
    <col min="8" max="8" width="10.1796875" style="13" customWidth="1"/>
    <col min="9" max="16384" width="9" style="13"/>
  </cols>
  <sheetData>
    <row r="1" spans="1:8" ht="22" customHeight="1" x14ac:dyDescent="0.25">
      <c r="A1" s="96" t="s">
        <v>687</v>
      </c>
      <c r="B1" s="96"/>
      <c r="C1" s="96"/>
      <c r="D1" s="96"/>
      <c r="E1" s="96"/>
      <c r="F1" s="96"/>
      <c r="G1" s="96"/>
      <c r="H1" s="96"/>
    </row>
    <row r="2" spans="1:8" ht="22" customHeight="1" x14ac:dyDescent="0.25">
      <c r="A2" s="97" t="s">
        <v>688</v>
      </c>
      <c r="B2" s="97"/>
      <c r="C2" s="97"/>
      <c r="D2" s="97"/>
      <c r="E2" s="97"/>
      <c r="F2" s="97"/>
      <c r="G2" s="98"/>
      <c r="H2" s="98"/>
    </row>
    <row r="3" spans="1:8" ht="22" customHeight="1" x14ac:dyDescent="0.25">
      <c r="A3" s="99" t="s">
        <v>20</v>
      </c>
      <c r="B3" s="99" t="s">
        <v>21</v>
      </c>
      <c r="C3" s="99" t="s">
        <v>22</v>
      </c>
      <c r="D3" s="99" t="s">
        <v>23</v>
      </c>
      <c r="E3" s="99" t="s">
        <v>24</v>
      </c>
      <c r="F3" s="99" t="s">
        <v>25</v>
      </c>
      <c r="G3" s="99" t="s">
        <v>494</v>
      </c>
      <c r="H3" s="99"/>
    </row>
    <row r="4" spans="1:8" ht="22" customHeight="1" x14ac:dyDescent="0.25">
      <c r="A4" s="99"/>
      <c r="B4" s="99"/>
      <c r="C4" s="99"/>
      <c r="D4" s="99"/>
      <c r="E4" s="99"/>
      <c r="F4" s="99"/>
      <c r="G4" s="43" t="s">
        <v>27</v>
      </c>
      <c r="H4" s="43" t="s">
        <v>28</v>
      </c>
    </row>
    <row r="5" spans="1:8" ht="22" customHeight="1" x14ac:dyDescent="0.25">
      <c r="A5" s="43"/>
      <c r="B5" s="44"/>
      <c r="C5" s="89" t="s">
        <v>495</v>
      </c>
      <c r="D5" s="90"/>
      <c r="E5" s="45"/>
      <c r="F5" s="46"/>
      <c r="G5" s="47"/>
      <c r="H5" s="47"/>
    </row>
    <row r="6" spans="1:8" ht="70" x14ac:dyDescent="0.25">
      <c r="A6" s="43" t="s">
        <v>7</v>
      </c>
      <c r="B6" s="48" t="s">
        <v>689</v>
      </c>
      <c r="C6" s="48" t="s">
        <v>690</v>
      </c>
      <c r="D6" s="48" t="s">
        <v>691</v>
      </c>
      <c r="E6" s="49" t="s">
        <v>99</v>
      </c>
      <c r="F6" s="50">
        <v>32</v>
      </c>
      <c r="G6" s="47"/>
      <c r="H6" s="47"/>
    </row>
    <row r="7" spans="1:8" ht="70" x14ac:dyDescent="0.25">
      <c r="A7" s="43" t="s">
        <v>9</v>
      </c>
      <c r="B7" s="48" t="s">
        <v>692</v>
      </c>
      <c r="C7" s="48" t="s">
        <v>690</v>
      </c>
      <c r="D7" s="48" t="s">
        <v>693</v>
      </c>
      <c r="E7" s="49" t="s">
        <v>99</v>
      </c>
      <c r="F7" s="50">
        <v>47</v>
      </c>
      <c r="G7" s="47"/>
      <c r="H7" s="47"/>
    </row>
    <row r="8" spans="1:8" ht="70" x14ac:dyDescent="0.25">
      <c r="A8" s="43" t="s">
        <v>11</v>
      </c>
      <c r="B8" s="48" t="s">
        <v>694</v>
      </c>
      <c r="C8" s="48" t="s">
        <v>690</v>
      </c>
      <c r="D8" s="48" t="s">
        <v>695</v>
      </c>
      <c r="E8" s="49" t="s">
        <v>99</v>
      </c>
      <c r="F8" s="50">
        <v>26</v>
      </c>
      <c r="G8" s="47"/>
      <c r="H8" s="47"/>
    </row>
    <row r="9" spans="1:8" ht="70" x14ac:dyDescent="0.25">
      <c r="A9" s="43" t="s">
        <v>13</v>
      </c>
      <c r="B9" s="48" t="s">
        <v>696</v>
      </c>
      <c r="C9" s="48" t="s">
        <v>690</v>
      </c>
      <c r="D9" s="48" t="s">
        <v>697</v>
      </c>
      <c r="E9" s="49" t="s">
        <v>99</v>
      </c>
      <c r="F9" s="50">
        <v>65</v>
      </c>
      <c r="G9" s="47"/>
      <c r="H9" s="47"/>
    </row>
    <row r="10" spans="1:8" ht="70" x14ac:dyDescent="0.25">
      <c r="A10" s="43" t="s">
        <v>45</v>
      </c>
      <c r="B10" s="48" t="s">
        <v>698</v>
      </c>
      <c r="C10" s="48" t="s">
        <v>690</v>
      </c>
      <c r="D10" s="48" t="s">
        <v>699</v>
      </c>
      <c r="E10" s="49" t="s">
        <v>99</v>
      </c>
      <c r="F10" s="50">
        <v>35</v>
      </c>
      <c r="G10" s="47"/>
      <c r="H10" s="47"/>
    </row>
    <row r="11" spans="1:8" ht="70" x14ac:dyDescent="0.25">
      <c r="A11" s="43" t="s">
        <v>48</v>
      </c>
      <c r="B11" s="48" t="s">
        <v>700</v>
      </c>
      <c r="C11" s="48" t="s">
        <v>690</v>
      </c>
      <c r="D11" s="48" t="s">
        <v>701</v>
      </c>
      <c r="E11" s="49" t="s">
        <v>99</v>
      </c>
      <c r="F11" s="50">
        <v>15</v>
      </c>
      <c r="G11" s="47"/>
      <c r="H11" s="47"/>
    </row>
    <row r="12" spans="1:8" ht="70" x14ac:dyDescent="0.25">
      <c r="A12" s="43" t="s">
        <v>52</v>
      </c>
      <c r="B12" s="48" t="s">
        <v>702</v>
      </c>
      <c r="C12" s="48" t="s">
        <v>690</v>
      </c>
      <c r="D12" s="48" t="s">
        <v>703</v>
      </c>
      <c r="E12" s="49" t="s">
        <v>99</v>
      </c>
      <c r="F12" s="50">
        <v>65</v>
      </c>
      <c r="G12" s="47"/>
      <c r="H12" s="47"/>
    </row>
    <row r="13" spans="1:8" ht="42" x14ac:dyDescent="0.25">
      <c r="A13" s="43" t="s">
        <v>56</v>
      </c>
      <c r="B13" s="48" t="s">
        <v>704</v>
      </c>
      <c r="C13" s="48" t="s">
        <v>705</v>
      </c>
      <c r="D13" s="48" t="s">
        <v>706</v>
      </c>
      <c r="E13" s="49" t="s">
        <v>707</v>
      </c>
      <c r="F13" s="50">
        <v>4</v>
      </c>
      <c r="G13" s="47"/>
      <c r="H13" s="47"/>
    </row>
    <row r="14" spans="1:8" ht="42" x14ac:dyDescent="0.25">
      <c r="A14" s="43" t="s">
        <v>60</v>
      </c>
      <c r="B14" s="48" t="s">
        <v>708</v>
      </c>
      <c r="C14" s="48" t="s">
        <v>709</v>
      </c>
      <c r="D14" s="48" t="s">
        <v>710</v>
      </c>
      <c r="E14" s="49" t="s">
        <v>499</v>
      </c>
      <c r="F14" s="50">
        <v>2</v>
      </c>
      <c r="G14" s="47"/>
      <c r="H14" s="47"/>
    </row>
    <row r="15" spans="1:8" ht="42" x14ac:dyDescent="0.25">
      <c r="A15" s="43" t="s">
        <v>66</v>
      </c>
      <c r="B15" s="48" t="s">
        <v>711</v>
      </c>
      <c r="C15" s="48" t="s">
        <v>712</v>
      </c>
      <c r="D15" s="48" t="s">
        <v>713</v>
      </c>
      <c r="E15" s="49" t="s">
        <v>714</v>
      </c>
      <c r="F15" s="50">
        <v>4</v>
      </c>
      <c r="G15" s="47"/>
      <c r="H15" s="47"/>
    </row>
    <row r="16" spans="1:8" ht="56" x14ac:dyDescent="0.25">
      <c r="A16" s="43" t="s">
        <v>70</v>
      </c>
      <c r="B16" s="48" t="s">
        <v>715</v>
      </c>
      <c r="C16" s="48" t="s">
        <v>716</v>
      </c>
      <c r="D16" s="48" t="s">
        <v>717</v>
      </c>
      <c r="E16" s="49" t="s">
        <v>714</v>
      </c>
      <c r="F16" s="50">
        <v>6</v>
      </c>
      <c r="G16" s="47"/>
      <c r="H16" s="47"/>
    </row>
    <row r="17" spans="1:8" ht="42" x14ac:dyDescent="0.25">
      <c r="A17" s="43" t="s">
        <v>74</v>
      </c>
      <c r="B17" s="48" t="s">
        <v>718</v>
      </c>
      <c r="C17" s="48" t="s">
        <v>719</v>
      </c>
      <c r="D17" s="48" t="s">
        <v>720</v>
      </c>
      <c r="E17" s="49" t="s">
        <v>714</v>
      </c>
      <c r="F17" s="50">
        <v>1</v>
      </c>
      <c r="G17" s="47"/>
      <c r="H17" s="47"/>
    </row>
    <row r="18" spans="1:8" ht="42" x14ac:dyDescent="0.25">
      <c r="A18" s="43" t="s">
        <v>79</v>
      </c>
      <c r="B18" s="48" t="s">
        <v>721</v>
      </c>
      <c r="C18" s="48" t="s">
        <v>722</v>
      </c>
      <c r="D18" s="48" t="s">
        <v>723</v>
      </c>
      <c r="E18" s="49" t="s">
        <v>714</v>
      </c>
      <c r="F18" s="50">
        <v>1</v>
      </c>
      <c r="G18" s="47"/>
      <c r="H18" s="47"/>
    </row>
    <row r="19" spans="1:8" ht="22" customHeight="1" x14ac:dyDescent="0.25">
      <c r="A19" s="43" t="s">
        <v>83</v>
      </c>
      <c r="B19" s="48" t="s">
        <v>724</v>
      </c>
      <c r="C19" s="51" t="s">
        <v>725</v>
      </c>
      <c r="D19" s="51" t="s">
        <v>726</v>
      </c>
      <c r="E19" s="49" t="s">
        <v>456</v>
      </c>
      <c r="F19" s="50">
        <v>4</v>
      </c>
      <c r="G19" s="47"/>
      <c r="H19" s="47"/>
    </row>
    <row r="20" spans="1:8" ht="22" customHeight="1" x14ac:dyDescent="0.25">
      <c r="A20" s="43"/>
      <c r="B20" s="52"/>
      <c r="C20" s="99" t="s">
        <v>587</v>
      </c>
      <c r="D20" s="99"/>
      <c r="E20" s="43"/>
      <c r="F20" s="53"/>
      <c r="G20" s="47"/>
      <c r="H20" s="47"/>
    </row>
    <row r="21" spans="1:8" ht="70" x14ac:dyDescent="0.25">
      <c r="A21" s="43">
        <v>14</v>
      </c>
      <c r="B21" s="48" t="s">
        <v>727</v>
      </c>
      <c r="C21" s="48" t="s">
        <v>690</v>
      </c>
      <c r="D21" s="48" t="s">
        <v>691</v>
      </c>
      <c r="E21" s="49" t="s">
        <v>99</v>
      </c>
      <c r="F21" s="50">
        <v>25</v>
      </c>
      <c r="G21" s="47"/>
      <c r="H21" s="47"/>
    </row>
    <row r="22" spans="1:8" ht="70" x14ac:dyDescent="0.25">
      <c r="A22" s="43">
        <v>15</v>
      </c>
      <c r="B22" s="48" t="s">
        <v>728</v>
      </c>
      <c r="C22" s="48" t="s">
        <v>690</v>
      </c>
      <c r="D22" s="48" t="s">
        <v>693</v>
      </c>
      <c r="E22" s="49" t="s">
        <v>99</v>
      </c>
      <c r="F22" s="50">
        <v>32</v>
      </c>
      <c r="G22" s="47"/>
      <c r="H22" s="47"/>
    </row>
    <row r="23" spans="1:8" ht="70" x14ac:dyDescent="0.25">
      <c r="A23" s="43">
        <v>16</v>
      </c>
      <c r="B23" s="48" t="s">
        <v>729</v>
      </c>
      <c r="C23" s="48" t="s">
        <v>690</v>
      </c>
      <c r="D23" s="48" t="s">
        <v>695</v>
      </c>
      <c r="E23" s="49" t="s">
        <v>99</v>
      </c>
      <c r="F23" s="50">
        <v>18</v>
      </c>
      <c r="G23" s="47"/>
      <c r="H23" s="47"/>
    </row>
    <row r="24" spans="1:8" ht="70" x14ac:dyDescent="0.25">
      <c r="A24" s="43">
        <v>17</v>
      </c>
      <c r="B24" s="48" t="s">
        <v>730</v>
      </c>
      <c r="C24" s="48" t="s">
        <v>690</v>
      </c>
      <c r="D24" s="48" t="s">
        <v>731</v>
      </c>
      <c r="E24" s="49" t="s">
        <v>99</v>
      </c>
      <c r="F24" s="50">
        <v>21</v>
      </c>
      <c r="G24" s="47"/>
      <c r="H24" s="47"/>
    </row>
    <row r="25" spans="1:8" ht="70" x14ac:dyDescent="0.25">
      <c r="A25" s="43">
        <v>18</v>
      </c>
      <c r="B25" s="48" t="s">
        <v>732</v>
      </c>
      <c r="C25" s="48" t="s">
        <v>690</v>
      </c>
      <c r="D25" s="48" t="s">
        <v>697</v>
      </c>
      <c r="E25" s="49" t="s">
        <v>99</v>
      </c>
      <c r="F25" s="50">
        <v>34</v>
      </c>
      <c r="G25" s="47"/>
      <c r="H25" s="47"/>
    </row>
    <row r="26" spans="1:8" ht="70" x14ac:dyDescent="0.25">
      <c r="A26" s="43">
        <v>19</v>
      </c>
      <c r="B26" s="48" t="s">
        <v>733</v>
      </c>
      <c r="C26" s="48" t="s">
        <v>690</v>
      </c>
      <c r="D26" s="48" t="s">
        <v>701</v>
      </c>
      <c r="E26" s="49" t="s">
        <v>99</v>
      </c>
      <c r="F26" s="50">
        <v>15</v>
      </c>
      <c r="G26" s="47"/>
      <c r="H26" s="47"/>
    </row>
    <row r="27" spans="1:8" ht="70" x14ac:dyDescent="0.25">
      <c r="A27" s="43">
        <v>20</v>
      </c>
      <c r="B27" s="48" t="s">
        <v>734</v>
      </c>
      <c r="C27" s="48" t="s">
        <v>690</v>
      </c>
      <c r="D27" s="48" t="s">
        <v>703</v>
      </c>
      <c r="E27" s="49" t="s">
        <v>99</v>
      </c>
      <c r="F27" s="50">
        <v>65</v>
      </c>
      <c r="G27" s="47"/>
      <c r="H27" s="47"/>
    </row>
    <row r="28" spans="1:8" ht="42" x14ac:dyDescent="0.25">
      <c r="A28" s="43">
        <v>21</v>
      </c>
      <c r="B28" s="48" t="s">
        <v>735</v>
      </c>
      <c r="C28" s="48" t="s">
        <v>705</v>
      </c>
      <c r="D28" s="51" t="s">
        <v>706</v>
      </c>
      <c r="E28" s="49" t="s">
        <v>707</v>
      </c>
      <c r="F28" s="50">
        <v>4</v>
      </c>
      <c r="G28" s="47"/>
      <c r="H28" s="47"/>
    </row>
    <row r="29" spans="1:8" ht="42" x14ac:dyDescent="0.25">
      <c r="A29" s="43">
        <v>22</v>
      </c>
      <c r="B29" s="48" t="s">
        <v>736</v>
      </c>
      <c r="C29" s="48" t="s">
        <v>709</v>
      </c>
      <c r="D29" s="48" t="s">
        <v>710</v>
      </c>
      <c r="E29" s="49" t="s">
        <v>499</v>
      </c>
      <c r="F29" s="50">
        <v>2</v>
      </c>
      <c r="G29" s="47"/>
      <c r="H29" s="47"/>
    </row>
    <row r="30" spans="1:8" ht="42" x14ac:dyDescent="0.25">
      <c r="A30" s="43">
        <v>23</v>
      </c>
      <c r="B30" s="48" t="s">
        <v>737</v>
      </c>
      <c r="C30" s="48" t="s">
        <v>712</v>
      </c>
      <c r="D30" s="48" t="s">
        <v>713</v>
      </c>
      <c r="E30" s="49" t="s">
        <v>714</v>
      </c>
      <c r="F30" s="50">
        <v>4</v>
      </c>
      <c r="G30" s="47"/>
      <c r="H30" s="47"/>
    </row>
    <row r="31" spans="1:8" ht="56" x14ac:dyDescent="0.25">
      <c r="A31" s="43">
        <v>24</v>
      </c>
      <c r="B31" s="48" t="s">
        <v>738</v>
      </c>
      <c r="C31" s="48" t="s">
        <v>716</v>
      </c>
      <c r="D31" s="48" t="s">
        <v>717</v>
      </c>
      <c r="E31" s="49" t="s">
        <v>714</v>
      </c>
      <c r="F31" s="50">
        <v>6</v>
      </c>
      <c r="G31" s="47"/>
      <c r="H31" s="47"/>
    </row>
    <row r="32" spans="1:8" ht="42" x14ac:dyDescent="0.25">
      <c r="A32" s="43">
        <v>25</v>
      </c>
      <c r="B32" s="48" t="s">
        <v>739</v>
      </c>
      <c r="C32" s="48" t="s">
        <v>719</v>
      </c>
      <c r="D32" s="48" t="s">
        <v>720</v>
      </c>
      <c r="E32" s="49" t="s">
        <v>714</v>
      </c>
      <c r="F32" s="50">
        <v>1</v>
      </c>
      <c r="G32" s="47"/>
      <c r="H32" s="47"/>
    </row>
    <row r="33" spans="1:8" ht="42" x14ac:dyDescent="0.25">
      <c r="A33" s="43">
        <v>26</v>
      </c>
      <c r="B33" s="48" t="s">
        <v>740</v>
      </c>
      <c r="C33" s="48" t="s">
        <v>722</v>
      </c>
      <c r="D33" s="48" t="s">
        <v>723</v>
      </c>
      <c r="E33" s="49" t="s">
        <v>714</v>
      </c>
      <c r="F33" s="50">
        <v>1</v>
      </c>
      <c r="G33" s="47"/>
      <c r="H33" s="47"/>
    </row>
    <row r="34" spans="1:8" ht="22" customHeight="1" x14ac:dyDescent="0.25">
      <c r="A34" s="43">
        <v>27</v>
      </c>
      <c r="B34" s="48" t="s">
        <v>741</v>
      </c>
      <c r="C34" s="51" t="s">
        <v>725</v>
      </c>
      <c r="D34" s="51" t="s">
        <v>726</v>
      </c>
      <c r="E34" s="49" t="s">
        <v>456</v>
      </c>
      <c r="F34" s="50">
        <v>4</v>
      </c>
      <c r="G34" s="47"/>
      <c r="H34" s="47"/>
    </row>
    <row r="35" spans="1:8" ht="22" customHeight="1" x14ac:dyDescent="0.25">
      <c r="A35" s="43"/>
      <c r="B35" s="52"/>
      <c r="C35" s="99" t="s">
        <v>646</v>
      </c>
      <c r="D35" s="99"/>
      <c r="E35" s="43"/>
      <c r="F35" s="53"/>
      <c r="G35" s="47"/>
      <c r="H35" s="47"/>
    </row>
    <row r="36" spans="1:8" ht="70" x14ac:dyDescent="0.25">
      <c r="A36" s="43">
        <v>28</v>
      </c>
      <c r="B36" s="48" t="s">
        <v>742</v>
      </c>
      <c r="C36" s="48" t="s">
        <v>690</v>
      </c>
      <c r="D36" s="48" t="s">
        <v>691</v>
      </c>
      <c r="E36" s="49" t="s">
        <v>99</v>
      </c>
      <c r="F36" s="50">
        <v>38</v>
      </c>
      <c r="G36" s="47"/>
      <c r="H36" s="47"/>
    </row>
    <row r="37" spans="1:8" ht="70" x14ac:dyDescent="0.25">
      <c r="A37" s="43">
        <v>29</v>
      </c>
      <c r="B37" s="48" t="s">
        <v>743</v>
      </c>
      <c r="C37" s="48" t="s">
        <v>690</v>
      </c>
      <c r="D37" s="48" t="s">
        <v>693</v>
      </c>
      <c r="E37" s="49" t="s">
        <v>99</v>
      </c>
      <c r="F37" s="50">
        <v>46</v>
      </c>
      <c r="G37" s="47"/>
      <c r="H37" s="47"/>
    </row>
    <row r="38" spans="1:8" ht="70" x14ac:dyDescent="0.25">
      <c r="A38" s="43">
        <v>30</v>
      </c>
      <c r="B38" s="48" t="s">
        <v>744</v>
      </c>
      <c r="C38" s="48" t="s">
        <v>690</v>
      </c>
      <c r="D38" s="48" t="s">
        <v>695</v>
      </c>
      <c r="E38" s="49" t="s">
        <v>99</v>
      </c>
      <c r="F38" s="50">
        <v>27</v>
      </c>
      <c r="G38" s="47"/>
      <c r="H38" s="47"/>
    </row>
    <row r="39" spans="1:8" ht="70" x14ac:dyDescent="0.25">
      <c r="A39" s="43">
        <v>31</v>
      </c>
      <c r="B39" s="48" t="s">
        <v>745</v>
      </c>
      <c r="C39" s="48" t="s">
        <v>690</v>
      </c>
      <c r="D39" s="48" t="s">
        <v>731</v>
      </c>
      <c r="E39" s="49" t="s">
        <v>99</v>
      </c>
      <c r="F39" s="50">
        <v>21</v>
      </c>
      <c r="G39" s="47"/>
      <c r="H39" s="47"/>
    </row>
    <row r="40" spans="1:8" ht="70" x14ac:dyDescent="0.25">
      <c r="A40" s="43">
        <v>32</v>
      </c>
      <c r="B40" s="48" t="s">
        <v>746</v>
      </c>
      <c r="C40" s="48" t="s">
        <v>690</v>
      </c>
      <c r="D40" s="48" t="s">
        <v>697</v>
      </c>
      <c r="E40" s="49" t="s">
        <v>99</v>
      </c>
      <c r="F40" s="50">
        <v>34</v>
      </c>
      <c r="G40" s="47"/>
      <c r="H40" s="47"/>
    </row>
    <row r="41" spans="1:8" ht="70" x14ac:dyDescent="0.25">
      <c r="A41" s="43">
        <v>33</v>
      </c>
      <c r="B41" s="48" t="s">
        <v>747</v>
      </c>
      <c r="C41" s="48" t="s">
        <v>690</v>
      </c>
      <c r="D41" s="48" t="s">
        <v>701</v>
      </c>
      <c r="E41" s="49" t="s">
        <v>99</v>
      </c>
      <c r="F41" s="50">
        <v>26</v>
      </c>
      <c r="G41" s="47"/>
      <c r="H41" s="47"/>
    </row>
    <row r="42" spans="1:8" ht="70" x14ac:dyDescent="0.25">
      <c r="A42" s="43">
        <v>34</v>
      </c>
      <c r="B42" s="48" t="s">
        <v>748</v>
      </c>
      <c r="C42" s="48" t="s">
        <v>690</v>
      </c>
      <c r="D42" s="48" t="s">
        <v>703</v>
      </c>
      <c r="E42" s="49" t="s">
        <v>99</v>
      </c>
      <c r="F42" s="50">
        <v>87</v>
      </c>
      <c r="G42" s="47"/>
      <c r="H42" s="47"/>
    </row>
    <row r="43" spans="1:8" ht="42" x14ac:dyDescent="0.25">
      <c r="A43" s="43">
        <v>35</v>
      </c>
      <c r="B43" s="48" t="s">
        <v>749</v>
      </c>
      <c r="C43" s="48" t="s">
        <v>705</v>
      </c>
      <c r="D43" s="51" t="s">
        <v>706</v>
      </c>
      <c r="E43" s="49" t="s">
        <v>707</v>
      </c>
      <c r="F43" s="50">
        <v>5</v>
      </c>
      <c r="G43" s="47"/>
      <c r="H43" s="47"/>
    </row>
    <row r="44" spans="1:8" ht="42" x14ac:dyDescent="0.25">
      <c r="A44" s="43">
        <v>36</v>
      </c>
      <c r="B44" s="48" t="s">
        <v>750</v>
      </c>
      <c r="C44" s="48" t="s">
        <v>709</v>
      </c>
      <c r="D44" s="48" t="s">
        <v>710</v>
      </c>
      <c r="E44" s="49" t="s">
        <v>499</v>
      </c>
      <c r="F44" s="50">
        <v>2</v>
      </c>
      <c r="G44" s="47"/>
      <c r="H44" s="47"/>
    </row>
    <row r="45" spans="1:8" ht="42" x14ac:dyDescent="0.25">
      <c r="A45" s="43">
        <v>37</v>
      </c>
      <c r="B45" s="48" t="s">
        <v>751</v>
      </c>
      <c r="C45" s="48" t="s">
        <v>712</v>
      </c>
      <c r="D45" s="48" t="s">
        <v>752</v>
      </c>
      <c r="E45" s="49" t="s">
        <v>714</v>
      </c>
      <c r="F45" s="50">
        <v>5</v>
      </c>
      <c r="G45" s="47"/>
      <c r="H45" s="47"/>
    </row>
    <row r="46" spans="1:8" ht="56" x14ac:dyDescent="0.25">
      <c r="A46" s="43">
        <v>38</v>
      </c>
      <c r="B46" s="48" t="s">
        <v>753</v>
      </c>
      <c r="C46" s="48" t="s">
        <v>716</v>
      </c>
      <c r="D46" s="48" t="s">
        <v>717</v>
      </c>
      <c r="E46" s="49" t="s">
        <v>714</v>
      </c>
      <c r="F46" s="50">
        <v>6</v>
      </c>
      <c r="G46" s="47"/>
      <c r="H46" s="47"/>
    </row>
    <row r="47" spans="1:8" ht="42" x14ac:dyDescent="0.25">
      <c r="A47" s="43">
        <v>39</v>
      </c>
      <c r="B47" s="48" t="s">
        <v>754</v>
      </c>
      <c r="C47" s="48" t="s">
        <v>719</v>
      </c>
      <c r="D47" s="48" t="s">
        <v>755</v>
      </c>
      <c r="E47" s="49" t="s">
        <v>714</v>
      </c>
      <c r="F47" s="50">
        <v>2</v>
      </c>
      <c r="G47" s="47"/>
      <c r="H47" s="47"/>
    </row>
    <row r="48" spans="1:8" ht="42" x14ac:dyDescent="0.25">
      <c r="A48" s="43">
        <v>40</v>
      </c>
      <c r="B48" s="48" t="s">
        <v>756</v>
      </c>
      <c r="C48" s="48" t="s">
        <v>722</v>
      </c>
      <c r="D48" s="48" t="s">
        <v>723</v>
      </c>
      <c r="E48" s="49" t="s">
        <v>714</v>
      </c>
      <c r="F48" s="50">
        <v>1</v>
      </c>
      <c r="G48" s="47"/>
      <c r="H48" s="47"/>
    </row>
    <row r="49" spans="1:9" ht="22" customHeight="1" x14ac:dyDescent="0.25">
      <c r="A49" s="43">
        <v>41</v>
      </c>
      <c r="B49" s="48" t="s">
        <v>757</v>
      </c>
      <c r="C49" s="51" t="s">
        <v>725</v>
      </c>
      <c r="D49" s="51" t="s">
        <v>758</v>
      </c>
      <c r="E49" s="49" t="s">
        <v>456</v>
      </c>
      <c r="F49" s="50">
        <v>5</v>
      </c>
      <c r="G49" s="47"/>
      <c r="H49" s="47"/>
    </row>
    <row r="50" spans="1:9" ht="22" customHeight="1" x14ac:dyDescent="0.25">
      <c r="A50" s="43">
        <v>42</v>
      </c>
      <c r="B50" s="48" t="s">
        <v>759</v>
      </c>
      <c r="C50" s="48" t="s">
        <v>760</v>
      </c>
      <c r="D50" s="48" t="s">
        <v>761</v>
      </c>
      <c r="E50" s="49" t="s">
        <v>456</v>
      </c>
      <c r="F50" s="50">
        <v>1</v>
      </c>
      <c r="G50" s="47"/>
      <c r="H50" s="47"/>
    </row>
    <row r="51" spans="1:9" ht="22" customHeight="1" x14ac:dyDescent="0.25">
      <c r="A51" s="43">
        <v>43</v>
      </c>
      <c r="B51" s="48" t="s">
        <v>762</v>
      </c>
      <c r="C51" s="48" t="s">
        <v>763</v>
      </c>
      <c r="D51" s="48" t="s">
        <v>764</v>
      </c>
      <c r="E51" s="49" t="s">
        <v>456</v>
      </c>
      <c r="F51" s="50">
        <v>2</v>
      </c>
      <c r="G51" s="47"/>
      <c r="H51" s="47"/>
    </row>
    <row r="52" spans="1:9" ht="22" customHeight="1" x14ac:dyDescent="0.25">
      <c r="A52" s="43">
        <v>44</v>
      </c>
      <c r="B52" s="48" t="s">
        <v>765</v>
      </c>
      <c r="C52" s="48" t="s">
        <v>763</v>
      </c>
      <c r="D52" s="48" t="s">
        <v>766</v>
      </c>
      <c r="E52" s="49" t="s">
        <v>456</v>
      </c>
      <c r="F52" s="50">
        <v>1</v>
      </c>
      <c r="G52" s="47"/>
      <c r="H52" s="47"/>
    </row>
    <row r="53" spans="1:9" ht="22" customHeight="1" x14ac:dyDescent="0.25">
      <c r="A53" s="43">
        <v>45</v>
      </c>
      <c r="B53" s="48" t="s">
        <v>767</v>
      </c>
      <c r="C53" s="48" t="s">
        <v>763</v>
      </c>
      <c r="D53" s="48" t="s">
        <v>768</v>
      </c>
      <c r="E53" s="49" t="s">
        <v>456</v>
      </c>
      <c r="F53" s="50">
        <v>1</v>
      </c>
      <c r="G53" s="47"/>
      <c r="H53" s="47"/>
    </row>
    <row r="54" spans="1:9" ht="22" customHeight="1" x14ac:dyDescent="0.25">
      <c r="A54" s="43">
        <v>46</v>
      </c>
      <c r="B54" s="48" t="s">
        <v>769</v>
      </c>
      <c r="C54" s="48" t="s">
        <v>763</v>
      </c>
      <c r="D54" s="48" t="s">
        <v>770</v>
      </c>
      <c r="E54" s="49" t="s">
        <v>456</v>
      </c>
      <c r="F54" s="50">
        <v>1</v>
      </c>
      <c r="G54" s="47"/>
      <c r="H54" s="47"/>
    </row>
    <row r="55" spans="1:9" ht="56" x14ac:dyDescent="0.25">
      <c r="A55" s="43">
        <v>47</v>
      </c>
      <c r="B55" s="48" t="s">
        <v>771</v>
      </c>
      <c r="C55" s="48" t="s">
        <v>772</v>
      </c>
      <c r="D55" s="48" t="s">
        <v>773</v>
      </c>
      <c r="E55" s="49" t="s">
        <v>456</v>
      </c>
      <c r="F55" s="50">
        <v>2</v>
      </c>
      <c r="G55" s="47"/>
      <c r="H55" s="47"/>
    </row>
    <row r="56" spans="1:9" ht="56" x14ac:dyDescent="0.25">
      <c r="A56" s="43">
        <v>48</v>
      </c>
      <c r="B56" s="48" t="s">
        <v>774</v>
      </c>
      <c r="C56" s="48" t="s">
        <v>772</v>
      </c>
      <c r="D56" s="48" t="s">
        <v>775</v>
      </c>
      <c r="E56" s="49" t="s">
        <v>456</v>
      </c>
      <c r="F56" s="50">
        <v>1</v>
      </c>
      <c r="G56" s="47"/>
      <c r="H56" s="47"/>
    </row>
    <row r="57" spans="1:9" ht="56" x14ac:dyDescent="0.25">
      <c r="A57" s="43">
        <v>49</v>
      </c>
      <c r="B57" s="48" t="s">
        <v>776</v>
      </c>
      <c r="C57" s="48" t="s">
        <v>777</v>
      </c>
      <c r="D57" s="48" t="s">
        <v>778</v>
      </c>
      <c r="E57" s="49" t="s">
        <v>456</v>
      </c>
      <c r="F57" s="50">
        <v>1</v>
      </c>
      <c r="G57" s="47"/>
      <c r="H57" s="47"/>
    </row>
    <row r="58" spans="1:9" ht="22" customHeight="1" x14ac:dyDescent="0.25">
      <c r="A58" s="5" t="s">
        <v>5</v>
      </c>
      <c r="B58" s="5"/>
      <c r="C58" s="5"/>
      <c r="D58" s="5" t="s">
        <v>486</v>
      </c>
      <c r="E58" s="5"/>
      <c r="F58" s="5"/>
      <c r="G58" s="47"/>
      <c r="H58" s="53">
        <f>SUM(H6:H57)</f>
        <v>0</v>
      </c>
    </row>
    <row r="59" spans="1:9" ht="22" customHeight="1" x14ac:dyDescent="0.25">
      <c r="A59" s="54" t="s">
        <v>15</v>
      </c>
      <c r="B59" s="54"/>
      <c r="C59" s="54"/>
      <c r="D59" s="54" t="s">
        <v>487</v>
      </c>
      <c r="E59" s="54"/>
      <c r="F59" s="54"/>
      <c r="G59" s="54"/>
      <c r="H59" s="55">
        <f>H58*0.09</f>
        <v>0</v>
      </c>
    </row>
    <row r="60" spans="1:9" ht="22" customHeight="1" x14ac:dyDescent="0.25">
      <c r="A60" s="54" t="s">
        <v>488</v>
      </c>
      <c r="B60" s="54"/>
      <c r="C60" s="54"/>
      <c r="D60" s="54" t="s">
        <v>489</v>
      </c>
      <c r="E60" s="54"/>
      <c r="F60" s="54"/>
      <c r="G60" s="54"/>
      <c r="H60" s="56">
        <f>H58+H59</f>
        <v>0</v>
      </c>
    </row>
    <row r="61" spans="1:9" ht="82.15" customHeight="1" x14ac:dyDescent="0.25">
      <c r="A61" s="57" t="s">
        <v>490</v>
      </c>
      <c r="B61" s="91" t="s">
        <v>779</v>
      </c>
      <c r="C61" s="91"/>
      <c r="D61" s="91"/>
      <c r="E61" s="91"/>
      <c r="F61" s="91"/>
      <c r="G61" s="91"/>
      <c r="H61" s="91"/>
      <c r="I61" s="58"/>
    </row>
  </sheetData>
  <mergeCells count="15">
    <mergeCell ref="C5:D5"/>
    <mergeCell ref="C20:D20"/>
    <mergeCell ref="C35:D35"/>
    <mergeCell ref="B61:H61"/>
    <mergeCell ref="A3:A4"/>
    <mergeCell ref="B3:B4"/>
    <mergeCell ref="C3:C4"/>
    <mergeCell ref="D3:D4"/>
    <mergeCell ref="E3:E4"/>
    <mergeCell ref="F3:F4"/>
    <mergeCell ref="A1:H1"/>
    <mergeCell ref="A2:D2"/>
    <mergeCell ref="E2:F2"/>
    <mergeCell ref="G2:H2"/>
    <mergeCell ref="G3:H3"/>
  </mergeCells>
  <phoneticPr fontId="13" type="noConversion"/>
  <pageMargins left="0.47244094488188998" right="0.39370078740157499" top="0.78740157480314998" bottom="0.59055118110236204" header="0" footer="0"/>
  <pageSetup paperSize="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58"/>
  <sheetViews>
    <sheetView workbookViewId="0">
      <pane xSplit="4" ySplit="4" topLeftCell="E5" activePane="bottomRight" state="frozen"/>
      <selection pane="topRight"/>
      <selection pane="bottomLeft"/>
      <selection pane="bottomRight" activeCell="K6" sqref="K6"/>
    </sheetView>
  </sheetViews>
  <sheetFormatPr defaultColWidth="9" defaultRowHeight="22" customHeight="1" x14ac:dyDescent="0.25"/>
  <cols>
    <col min="1" max="1" width="5" style="13" customWidth="1"/>
    <col min="2" max="2" width="15.453125" style="13" customWidth="1"/>
    <col min="3" max="3" width="11" style="13" customWidth="1"/>
    <col min="4" max="4" width="35.1796875" style="13" customWidth="1"/>
    <col min="5" max="5" width="6.1796875" style="13" customWidth="1"/>
    <col min="6" max="6" width="8" style="13" customWidth="1"/>
    <col min="7" max="7" width="9" style="13" customWidth="1"/>
    <col min="8" max="8" width="10.1796875" style="13" customWidth="1"/>
    <col min="9" max="16384" width="9" style="13"/>
  </cols>
  <sheetData>
    <row r="1" spans="1:8" ht="22" customHeight="1" x14ac:dyDescent="0.25">
      <c r="A1" s="92" t="s">
        <v>687</v>
      </c>
      <c r="B1" s="92"/>
      <c r="C1" s="92"/>
      <c r="D1" s="92"/>
      <c r="E1" s="92"/>
      <c r="F1" s="92"/>
      <c r="G1" s="92"/>
      <c r="H1" s="92"/>
    </row>
    <row r="2" spans="1:8" ht="22" customHeight="1" x14ac:dyDescent="0.25">
      <c r="A2" s="93" t="s">
        <v>780</v>
      </c>
      <c r="B2" s="93"/>
      <c r="C2" s="93"/>
      <c r="D2" s="93"/>
      <c r="E2" s="93"/>
      <c r="F2" s="93"/>
      <c r="G2" s="94"/>
      <c r="H2" s="94"/>
    </row>
    <row r="3" spans="1:8" ht="22" customHeight="1" x14ac:dyDescent="0.25">
      <c r="A3" s="100" t="s">
        <v>20</v>
      </c>
      <c r="B3" s="100" t="s">
        <v>21</v>
      </c>
      <c r="C3" s="100" t="s">
        <v>22</v>
      </c>
      <c r="D3" s="100" t="s">
        <v>23</v>
      </c>
      <c r="E3" s="100" t="s">
        <v>24</v>
      </c>
      <c r="F3" s="100" t="s">
        <v>25</v>
      </c>
      <c r="G3" s="100" t="s">
        <v>494</v>
      </c>
      <c r="H3" s="100"/>
    </row>
    <row r="4" spans="1:8" ht="22" customHeight="1" x14ac:dyDescent="0.25">
      <c r="A4" s="100"/>
      <c r="B4" s="100"/>
      <c r="C4" s="100"/>
      <c r="D4" s="100"/>
      <c r="E4" s="100"/>
      <c r="F4" s="100"/>
      <c r="G4" s="14" t="s">
        <v>27</v>
      </c>
      <c r="H4" s="14" t="s">
        <v>28</v>
      </c>
    </row>
    <row r="5" spans="1:8" ht="22" customHeight="1" x14ac:dyDescent="0.25">
      <c r="A5" s="14" t="s">
        <v>5</v>
      </c>
      <c r="B5" s="15"/>
      <c r="C5" s="100" t="s">
        <v>781</v>
      </c>
      <c r="D5" s="100"/>
      <c r="E5" s="14"/>
      <c r="F5" s="16"/>
      <c r="G5" s="17"/>
      <c r="H5" s="17"/>
    </row>
    <row r="6" spans="1:8" ht="78" x14ac:dyDescent="0.25">
      <c r="A6" s="18" t="s">
        <v>7</v>
      </c>
      <c r="B6" s="19" t="s">
        <v>782</v>
      </c>
      <c r="C6" s="19" t="s">
        <v>497</v>
      </c>
      <c r="D6" s="19" t="s">
        <v>783</v>
      </c>
      <c r="E6" s="18" t="s">
        <v>499</v>
      </c>
      <c r="F6" s="20">
        <v>2</v>
      </c>
      <c r="G6" s="21"/>
      <c r="H6" s="21"/>
    </row>
    <row r="7" spans="1:8" ht="78" x14ac:dyDescent="0.25">
      <c r="A7" s="18" t="s">
        <v>9</v>
      </c>
      <c r="B7" s="19" t="s">
        <v>500</v>
      </c>
      <c r="C7" s="19" t="s">
        <v>497</v>
      </c>
      <c r="D7" s="19" t="s">
        <v>784</v>
      </c>
      <c r="E7" s="18" t="s">
        <v>499</v>
      </c>
      <c r="F7" s="20">
        <v>1</v>
      </c>
      <c r="G7" s="21"/>
      <c r="H7" s="21"/>
    </row>
    <row r="8" spans="1:8" s="12" customFormat="1" ht="65" x14ac:dyDescent="0.25">
      <c r="A8" s="18" t="s">
        <v>11</v>
      </c>
      <c r="B8" s="19" t="s">
        <v>585</v>
      </c>
      <c r="C8" s="19" t="s">
        <v>532</v>
      </c>
      <c r="D8" s="19" t="s">
        <v>785</v>
      </c>
      <c r="E8" s="18" t="s">
        <v>99</v>
      </c>
      <c r="F8" s="20">
        <v>1017.47</v>
      </c>
      <c r="G8" s="21"/>
      <c r="H8" s="21"/>
    </row>
    <row r="9" spans="1:8" s="12" customFormat="1" ht="104" x14ac:dyDescent="0.25">
      <c r="A9" s="18" t="s">
        <v>13</v>
      </c>
      <c r="B9" s="19" t="s">
        <v>580</v>
      </c>
      <c r="C9" s="19" t="s">
        <v>786</v>
      </c>
      <c r="D9" s="19" t="s">
        <v>787</v>
      </c>
      <c r="E9" s="18" t="s">
        <v>99</v>
      </c>
      <c r="F9" s="20">
        <v>2050.34</v>
      </c>
      <c r="G9" s="21"/>
      <c r="H9" s="21"/>
    </row>
    <row r="10" spans="1:8" ht="52" x14ac:dyDescent="0.25">
      <c r="A10" s="18" t="s">
        <v>48</v>
      </c>
      <c r="B10" s="19" t="s">
        <v>788</v>
      </c>
      <c r="C10" s="19" t="s">
        <v>789</v>
      </c>
      <c r="D10" s="19" t="s">
        <v>790</v>
      </c>
      <c r="E10" s="18" t="s">
        <v>104</v>
      </c>
      <c r="F10" s="20">
        <v>10</v>
      </c>
      <c r="G10" s="21"/>
      <c r="H10" s="21"/>
    </row>
    <row r="11" spans="1:8" ht="52" x14ac:dyDescent="0.25">
      <c r="A11" s="18" t="s">
        <v>52</v>
      </c>
      <c r="B11" s="19" t="s">
        <v>791</v>
      </c>
      <c r="C11" s="19" t="s">
        <v>789</v>
      </c>
      <c r="D11" s="19" t="s">
        <v>792</v>
      </c>
      <c r="E11" s="18" t="s">
        <v>104</v>
      </c>
      <c r="F11" s="20">
        <v>3</v>
      </c>
      <c r="G11" s="21"/>
      <c r="H11" s="21"/>
    </row>
    <row r="12" spans="1:8" ht="52" x14ac:dyDescent="0.25">
      <c r="A12" s="18" t="s">
        <v>56</v>
      </c>
      <c r="B12" s="19" t="s">
        <v>793</v>
      </c>
      <c r="C12" s="19" t="s">
        <v>789</v>
      </c>
      <c r="D12" s="19" t="s">
        <v>794</v>
      </c>
      <c r="E12" s="18" t="s">
        <v>104</v>
      </c>
      <c r="F12" s="20">
        <v>6</v>
      </c>
      <c r="G12" s="21"/>
      <c r="H12" s="21"/>
    </row>
    <row r="13" spans="1:8" ht="52" x14ac:dyDescent="0.25">
      <c r="A13" s="18" t="s">
        <v>60</v>
      </c>
      <c r="B13" s="19" t="s">
        <v>795</v>
      </c>
      <c r="C13" s="19" t="s">
        <v>789</v>
      </c>
      <c r="D13" s="19" t="s">
        <v>796</v>
      </c>
      <c r="E13" s="18" t="s">
        <v>104</v>
      </c>
      <c r="F13" s="20">
        <v>42</v>
      </c>
      <c r="G13" s="21"/>
      <c r="H13" s="21"/>
    </row>
    <row r="14" spans="1:8" ht="52" x14ac:dyDescent="0.25">
      <c r="A14" s="18" t="s">
        <v>66</v>
      </c>
      <c r="B14" s="19" t="s">
        <v>797</v>
      </c>
      <c r="C14" s="19" t="s">
        <v>789</v>
      </c>
      <c r="D14" s="19" t="s">
        <v>798</v>
      </c>
      <c r="E14" s="18" t="s">
        <v>104</v>
      </c>
      <c r="F14" s="20">
        <v>69</v>
      </c>
      <c r="G14" s="21"/>
      <c r="H14" s="21"/>
    </row>
    <row r="15" spans="1:8" ht="52" x14ac:dyDescent="0.25">
      <c r="A15" s="18" t="s">
        <v>70</v>
      </c>
      <c r="B15" s="19" t="s">
        <v>577</v>
      </c>
      <c r="C15" s="19" t="s">
        <v>789</v>
      </c>
      <c r="D15" s="19" t="s">
        <v>799</v>
      </c>
      <c r="E15" s="18" t="s">
        <v>104</v>
      </c>
      <c r="F15" s="20">
        <v>10</v>
      </c>
      <c r="G15" s="21"/>
      <c r="H15" s="21"/>
    </row>
    <row r="16" spans="1:8" ht="65" x14ac:dyDescent="0.25">
      <c r="A16" s="18" t="s">
        <v>74</v>
      </c>
      <c r="B16" s="19" t="s">
        <v>574</v>
      </c>
      <c r="C16" s="19" t="s">
        <v>789</v>
      </c>
      <c r="D16" s="19" t="s">
        <v>800</v>
      </c>
      <c r="E16" s="18" t="s">
        <v>104</v>
      </c>
      <c r="F16" s="20">
        <v>2</v>
      </c>
      <c r="G16" s="21"/>
      <c r="H16" s="21"/>
    </row>
    <row r="17" spans="1:8" ht="22" customHeight="1" x14ac:dyDescent="0.25">
      <c r="A17" s="14" t="s">
        <v>15</v>
      </c>
      <c r="B17" s="15"/>
      <c r="C17" s="100" t="s">
        <v>801</v>
      </c>
      <c r="D17" s="100"/>
      <c r="E17" s="14"/>
      <c r="F17" s="16"/>
      <c r="G17" s="17"/>
      <c r="H17" s="17"/>
    </row>
    <row r="18" spans="1:8" ht="39" x14ac:dyDescent="0.25">
      <c r="A18" s="18" t="s">
        <v>79</v>
      </c>
      <c r="B18" s="19" t="s">
        <v>802</v>
      </c>
      <c r="C18" s="19" t="s">
        <v>803</v>
      </c>
      <c r="D18" s="19" t="s">
        <v>804</v>
      </c>
      <c r="E18" s="18" t="s">
        <v>499</v>
      </c>
      <c r="F18" s="20">
        <v>3</v>
      </c>
      <c r="G18" s="21"/>
      <c r="H18" s="21"/>
    </row>
    <row r="19" spans="1:8" ht="39" x14ac:dyDescent="0.25">
      <c r="A19" s="18" t="s">
        <v>83</v>
      </c>
      <c r="B19" s="19" t="s">
        <v>805</v>
      </c>
      <c r="C19" s="19" t="s">
        <v>806</v>
      </c>
      <c r="D19" s="19" t="s">
        <v>807</v>
      </c>
      <c r="E19" s="18" t="s">
        <v>456</v>
      </c>
      <c r="F19" s="20">
        <v>6</v>
      </c>
      <c r="G19" s="21"/>
      <c r="H19" s="21"/>
    </row>
    <row r="20" spans="1:8" ht="39" x14ac:dyDescent="0.25">
      <c r="A20" s="18" t="s">
        <v>87</v>
      </c>
      <c r="B20" s="19" t="s">
        <v>808</v>
      </c>
      <c r="C20" s="19" t="s">
        <v>809</v>
      </c>
      <c r="D20" s="19" t="s">
        <v>810</v>
      </c>
      <c r="E20" s="18" t="s">
        <v>456</v>
      </c>
      <c r="F20" s="20">
        <v>8</v>
      </c>
      <c r="G20" s="21"/>
      <c r="H20" s="21"/>
    </row>
    <row r="21" spans="1:8" ht="39" x14ac:dyDescent="0.25">
      <c r="A21" s="18" t="s">
        <v>91</v>
      </c>
      <c r="B21" s="19" t="s">
        <v>811</v>
      </c>
      <c r="C21" s="19" t="s">
        <v>812</v>
      </c>
      <c r="D21" s="19" t="s">
        <v>813</v>
      </c>
      <c r="E21" s="18" t="s">
        <v>456</v>
      </c>
      <c r="F21" s="20">
        <v>3</v>
      </c>
      <c r="G21" s="21"/>
      <c r="H21" s="21"/>
    </row>
    <row r="22" spans="1:8" ht="39" x14ac:dyDescent="0.25">
      <c r="A22" s="18" t="s">
        <v>95</v>
      </c>
      <c r="B22" s="19" t="s">
        <v>814</v>
      </c>
      <c r="C22" s="19" t="s">
        <v>815</v>
      </c>
      <c r="D22" s="19" t="s">
        <v>816</v>
      </c>
      <c r="E22" s="18" t="s">
        <v>456</v>
      </c>
      <c r="F22" s="20">
        <v>150</v>
      </c>
      <c r="G22" s="21"/>
      <c r="H22" s="21"/>
    </row>
    <row r="23" spans="1:8" ht="39" x14ac:dyDescent="0.25">
      <c r="A23" s="18" t="s">
        <v>100</v>
      </c>
      <c r="B23" s="19" t="s">
        <v>817</v>
      </c>
      <c r="C23" s="19" t="s">
        <v>818</v>
      </c>
      <c r="D23" s="19" t="s">
        <v>819</v>
      </c>
      <c r="E23" s="18" t="s">
        <v>456</v>
      </c>
      <c r="F23" s="20">
        <v>3</v>
      </c>
      <c r="G23" s="21"/>
      <c r="H23" s="21"/>
    </row>
    <row r="24" spans="1:8" ht="39" x14ac:dyDescent="0.25">
      <c r="A24" s="18" t="s">
        <v>106</v>
      </c>
      <c r="B24" s="19" t="s">
        <v>820</v>
      </c>
      <c r="C24" s="19" t="s">
        <v>821</v>
      </c>
      <c r="D24" s="19" t="s">
        <v>822</v>
      </c>
      <c r="E24" s="18" t="s">
        <v>456</v>
      </c>
      <c r="F24" s="20">
        <v>6</v>
      </c>
      <c r="G24" s="21"/>
      <c r="H24" s="21"/>
    </row>
    <row r="25" spans="1:8" ht="52" x14ac:dyDescent="0.25">
      <c r="A25" s="18" t="s">
        <v>110</v>
      </c>
      <c r="B25" s="19" t="s">
        <v>823</v>
      </c>
      <c r="C25" s="19" t="s">
        <v>824</v>
      </c>
      <c r="D25" s="19" t="s">
        <v>825</v>
      </c>
      <c r="E25" s="18" t="s">
        <v>456</v>
      </c>
      <c r="F25" s="20">
        <v>8</v>
      </c>
      <c r="G25" s="21"/>
      <c r="H25" s="21"/>
    </row>
    <row r="26" spans="1:8" ht="52" x14ac:dyDescent="0.25">
      <c r="A26" s="18" t="s">
        <v>113</v>
      </c>
      <c r="B26" s="19" t="s">
        <v>826</v>
      </c>
      <c r="C26" s="19" t="s">
        <v>827</v>
      </c>
      <c r="D26" s="19" t="s">
        <v>828</v>
      </c>
      <c r="E26" s="18" t="s">
        <v>499</v>
      </c>
      <c r="F26" s="20">
        <v>3</v>
      </c>
      <c r="G26" s="21"/>
      <c r="H26" s="21"/>
    </row>
    <row r="27" spans="1:8" ht="65" x14ac:dyDescent="0.25">
      <c r="A27" s="18" t="s">
        <v>117</v>
      </c>
      <c r="B27" s="19" t="s">
        <v>644</v>
      </c>
      <c r="C27" s="19" t="s">
        <v>532</v>
      </c>
      <c r="D27" s="19" t="s">
        <v>829</v>
      </c>
      <c r="E27" s="18" t="s">
        <v>99</v>
      </c>
      <c r="F27" s="20">
        <v>1180</v>
      </c>
      <c r="G27" s="21"/>
      <c r="H27" s="21"/>
    </row>
    <row r="28" spans="1:8" ht="104" x14ac:dyDescent="0.25">
      <c r="A28" s="18" t="s">
        <v>121</v>
      </c>
      <c r="B28" s="19" t="s">
        <v>583</v>
      </c>
      <c r="C28" s="19" t="s">
        <v>830</v>
      </c>
      <c r="D28" s="19" t="s">
        <v>831</v>
      </c>
      <c r="E28" s="18" t="s">
        <v>99</v>
      </c>
      <c r="F28" s="20">
        <v>2359.288</v>
      </c>
      <c r="G28" s="21"/>
      <c r="H28" s="21"/>
    </row>
    <row r="29" spans="1:8" ht="104" x14ac:dyDescent="0.25">
      <c r="A29" s="18" t="s">
        <v>125</v>
      </c>
      <c r="B29" s="19" t="s">
        <v>641</v>
      </c>
      <c r="C29" s="19" t="s">
        <v>832</v>
      </c>
      <c r="D29" s="19" t="s">
        <v>833</v>
      </c>
      <c r="E29" s="18" t="s">
        <v>99</v>
      </c>
      <c r="F29" s="20">
        <v>827.42</v>
      </c>
      <c r="G29" s="21"/>
      <c r="H29" s="21"/>
    </row>
    <row r="30" spans="1:8" ht="104" x14ac:dyDescent="0.25">
      <c r="A30" s="18" t="s">
        <v>129</v>
      </c>
      <c r="B30" s="19" t="s">
        <v>643</v>
      </c>
      <c r="C30" s="19" t="s">
        <v>834</v>
      </c>
      <c r="D30" s="19" t="s">
        <v>835</v>
      </c>
      <c r="E30" s="18" t="s">
        <v>99</v>
      </c>
      <c r="F30" s="20">
        <v>698.94100000000003</v>
      </c>
      <c r="G30" s="21"/>
      <c r="H30" s="21"/>
    </row>
    <row r="31" spans="1:8" ht="104" x14ac:dyDescent="0.25">
      <c r="A31" s="18" t="s">
        <v>133</v>
      </c>
      <c r="B31" s="19" t="s">
        <v>683</v>
      </c>
      <c r="C31" s="19" t="s">
        <v>836</v>
      </c>
      <c r="D31" s="19" t="s">
        <v>837</v>
      </c>
      <c r="E31" s="18" t="s">
        <v>99</v>
      </c>
      <c r="F31" s="20">
        <v>369.89600000000002</v>
      </c>
      <c r="G31" s="21"/>
      <c r="H31" s="21"/>
    </row>
    <row r="32" spans="1:8" ht="117" x14ac:dyDescent="0.25">
      <c r="A32" s="18" t="s">
        <v>137</v>
      </c>
      <c r="B32" s="19" t="s">
        <v>838</v>
      </c>
      <c r="C32" s="19" t="s">
        <v>839</v>
      </c>
      <c r="D32" s="19" t="s">
        <v>840</v>
      </c>
      <c r="E32" s="18" t="s">
        <v>841</v>
      </c>
      <c r="F32" s="20">
        <v>1</v>
      </c>
      <c r="G32" s="21"/>
      <c r="H32" s="21"/>
    </row>
    <row r="33" spans="1:8" ht="22" customHeight="1" x14ac:dyDescent="0.25">
      <c r="A33" s="18"/>
      <c r="B33" s="19"/>
      <c r="C33" s="19" t="s">
        <v>842</v>
      </c>
      <c r="D33" s="19"/>
      <c r="E33" s="18"/>
      <c r="F33" s="20"/>
      <c r="G33" s="21"/>
      <c r="H33" s="21"/>
    </row>
    <row r="34" spans="1:8" ht="169" x14ac:dyDescent="0.25">
      <c r="A34" s="18">
        <v>28</v>
      </c>
      <c r="B34" s="22" t="s">
        <v>843</v>
      </c>
      <c r="C34" s="22" t="s">
        <v>844</v>
      </c>
      <c r="D34" s="22" t="s">
        <v>845</v>
      </c>
      <c r="E34" s="23" t="s">
        <v>104</v>
      </c>
      <c r="F34" s="24" t="s">
        <v>129</v>
      </c>
      <c r="G34" s="21"/>
      <c r="H34" s="21"/>
    </row>
    <row r="35" spans="1:8" ht="104" x14ac:dyDescent="0.25">
      <c r="A35" s="18">
        <v>29</v>
      </c>
      <c r="B35" s="22" t="s">
        <v>846</v>
      </c>
      <c r="C35" s="22" t="s">
        <v>847</v>
      </c>
      <c r="D35" s="25" t="s">
        <v>848</v>
      </c>
      <c r="E35" s="23" t="s">
        <v>99</v>
      </c>
      <c r="F35" s="24" t="s">
        <v>849</v>
      </c>
      <c r="G35" s="21"/>
      <c r="H35" s="21"/>
    </row>
    <row r="36" spans="1:8" ht="104" x14ac:dyDescent="0.25">
      <c r="A36" s="18">
        <v>30</v>
      </c>
      <c r="B36" s="22" t="s">
        <v>850</v>
      </c>
      <c r="C36" s="22" t="s">
        <v>847</v>
      </c>
      <c r="D36" s="25" t="s">
        <v>851</v>
      </c>
      <c r="E36" s="23" t="s">
        <v>99</v>
      </c>
      <c r="F36" s="24" t="s">
        <v>412</v>
      </c>
      <c r="G36" s="21"/>
      <c r="H36" s="21"/>
    </row>
    <row r="37" spans="1:8" ht="104" x14ac:dyDescent="0.25">
      <c r="A37" s="18">
        <v>31</v>
      </c>
      <c r="B37" s="22" t="s">
        <v>852</v>
      </c>
      <c r="C37" s="22" t="s">
        <v>847</v>
      </c>
      <c r="D37" s="25" t="s">
        <v>853</v>
      </c>
      <c r="E37" s="23" t="s">
        <v>99</v>
      </c>
      <c r="F37" s="24" t="s">
        <v>363</v>
      </c>
      <c r="G37" s="21"/>
      <c r="H37" s="21"/>
    </row>
    <row r="38" spans="1:8" ht="104" x14ac:dyDescent="0.25">
      <c r="A38" s="18">
        <v>32</v>
      </c>
      <c r="B38" s="22" t="s">
        <v>854</v>
      </c>
      <c r="C38" s="22" t="s">
        <v>847</v>
      </c>
      <c r="D38" s="25" t="s">
        <v>855</v>
      </c>
      <c r="E38" s="23" t="s">
        <v>99</v>
      </c>
      <c r="F38" s="24" t="s">
        <v>856</v>
      </c>
      <c r="G38" s="21"/>
      <c r="H38" s="21"/>
    </row>
    <row r="39" spans="1:8" ht="104" x14ac:dyDescent="0.25">
      <c r="A39" s="18">
        <v>33</v>
      </c>
      <c r="B39" s="22" t="s">
        <v>857</v>
      </c>
      <c r="C39" s="22" t="s">
        <v>847</v>
      </c>
      <c r="D39" s="25" t="s">
        <v>858</v>
      </c>
      <c r="E39" s="23" t="s">
        <v>99</v>
      </c>
      <c r="F39" s="24" t="s">
        <v>859</v>
      </c>
      <c r="G39" s="21"/>
      <c r="H39" s="21"/>
    </row>
    <row r="40" spans="1:8" ht="24.4" customHeight="1" x14ac:dyDescent="0.25">
      <c r="A40" s="18">
        <v>34</v>
      </c>
      <c r="B40" s="22" t="s">
        <v>860</v>
      </c>
      <c r="C40" s="22" t="s">
        <v>861</v>
      </c>
      <c r="D40" s="22" t="s">
        <v>862</v>
      </c>
      <c r="E40" s="23" t="s">
        <v>456</v>
      </c>
      <c r="F40" s="24" t="s">
        <v>87</v>
      </c>
      <c r="G40" s="21"/>
      <c r="H40" s="21"/>
    </row>
    <row r="41" spans="1:8" ht="24.4" customHeight="1" x14ac:dyDescent="0.25">
      <c r="A41" s="18">
        <v>35</v>
      </c>
      <c r="B41" s="22" t="s">
        <v>759</v>
      </c>
      <c r="C41" s="22" t="s">
        <v>863</v>
      </c>
      <c r="D41" s="22" t="s">
        <v>864</v>
      </c>
      <c r="E41" s="23" t="s">
        <v>456</v>
      </c>
      <c r="F41" s="24" t="s">
        <v>11</v>
      </c>
      <c r="G41" s="21"/>
      <c r="H41" s="21"/>
    </row>
    <row r="42" spans="1:8" ht="24.4" customHeight="1" x14ac:dyDescent="0.25">
      <c r="A42" s="18">
        <v>36</v>
      </c>
      <c r="B42" s="22" t="s">
        <v>865</v>
      </c>
      <c r="C42" s="22" t="s">
        <v>866</v>
      </c>
      <c r="D42" s="22" t="s">
        <v>867</v>
      </c>
      <c r="E42" s="23" t="s">
        <v>456</v>
      </c>
      <c r="F42" s="24" t="s">
        <v>11</v>
      </c>
      <c r="G42" s="21"/>
      <c r="H42" s="21"/>
    </row>
    <row r="43" spans="1:8" ht="24.4" customHeight="1" x14ac:dyDescent="0.25">
      <c r="A43" s="18">
        <v>37</v>
      </c>
      <c r="B43" s="22" t="s">
        <v>868</v>
      </c>
      <c r="C43" s="22" t="s">
        <v>869</v>
      </c>
      <c r="D43" s="22" t="s">
        <v>870</v>
      </c>
      <c r="E43" s="23" t="s">
        <v>456</v>
      </c>
      <c r="F43" s="24" t="s">
        <v>11</v>
      </c>
      <c r="G43" s="21"/>
      <c r="H43" s="21"/>
    </row>
    <row r="44" spans="1:8" ht="24.4" customHeight="1" x14ac:dyDescent="0.25">
      <c r="A44" s="18">
        <v>38</v>
      </c>
      <c r="B44" s="22" t="s">
        <v>871</v>
      </c>
      <c r="C44" s="22" t="s">
        <v>872</v>
      </c>
      <c r="D44" s="22" t="s">
        <v>873</v>
      </c>
      <c r="E44" s="23" t="s">
        <v>456</v>
      </c>
      <c r="F44" s="24" t="s">
        <v>11</v>
      </c>
      <c r="G44" s="21"/>
      <c r="H44" s="21"/>
    </row>
    <row r="45" spans="1:8" ht="24.4" customHeight="1" x14ac:dyDescent="0.25">
      <c r="A45" s="18">
        <v>39</v>
      </c>
      <c r="B45" s="22" t="s">
        <v>874</v>
      </c>
      <c r="C45" s="22" t="s">
        <v>875</v>
      </c>
      <c r="D45" s="22" t="s">
        <v>876</v>
      </c>
      <c r="E45" s="23" t="s">
        <v>456</v>
      </c>
      <c r="F45" s="24" t="s">
        <v>11</v>
      </c>
      <c r="G45" s="21"/>
      <c r="H45" s="21"/>
    </row>
    <row r="46" spans="1:8" ht="24.4" customHeight="1" x14ac:dyDescent="0.25">
      <c r="A46" s="18">
        <v>40</v>
      </c>
      <c r="B46" s="22" t="s">
        <v>877</v>
      </c>
      <c r="C46" s="22" t="s">
        <v>878</v>
      </c>
      <c r="D46" s="22" t="s">
        <v>879</v>
      </c>
      <c r="E46" s="23" t="s">
        <v>456</v>
      </c>
      <c r="F46" s="24" t="s">
        <v>7</v>
      </c>
      <c r="G46" s="21"/>
      <c r="H46" s="21"/>
    </row>
    <row r="47" spans="1:8" ht="24.4" customHeight="1" x14ac:dyDescent="0.25">
      <c r="A47" s="18">
        <v>41</v>
      </c>
      <c r="B47" s="22" t="s">
        <v>880</v>
      </c>
      <c r="C47" s="22" t="s">
        <v>878</v>
      </c>
      <c r="D47" s="22" t="s">
        <v>881</v>
      </c>
      <c r="E47" s="23" t="s">
        <v>456</v>
      </c>
      <c r="F47" s="24" t="s">
        <v>9</v>
      </c>
      <c r="G47" s="21"/>
      <c r="H47" s="21"/>
    </row>
    <row r="48" spans="1:8" ht="24.4" customHeight="1" x14ac:dyDescent="0.25">
      <c r="A48" s="18">
        <v>42</v>
      </c>
      <c r="B48" s="22" t="s">
        <v>771</v>
      </c>
      <c r="C48" s="22" t="s">
        <v>760</v>
      </c>
      <c r="D48" s="22" t="s">
        <v>761</v>
      </c>
      <c r="E48" s="23" t="s">
        <v>456</v>
      </c>
      <c r="F48" s="24" t="s">
        <v>7</v>
      </c>
      <c r="G48" s="21"/>
      <c r="H48" s="21"/>
    </row>
    <row r="49" spans="1:8" ht="24.4" customHeight="1" x14ac:dyDescent="0.25">
      <c r="A49" s="18">
        <v>43</v>
      </c>
      <c r="B49" s="22" t="s">
        <v>882</v>
      </c>
      <c r="C49" s="22" t="s">
        <v>883</v>
      </c>
      <c r="D49" s="22" t="s">
        <v>884</v>
      </c>
      <c r="E49" s="23" t="s">
        <v>456</v>
      </c>
      <c r="F49" s="24" t="s">
        <v>11</v>
      </c>
      <c r="G49" s="21"/>
      <c r="H49" s="21"/>
    </row>
    <row r="50" spans="1:8" ht="24.4" customHeight="1" x14ac:dyDescent="0.25">
      <c r="A50" s="18">
        <v>44</v>
      </c>
      <c r="B50" s="22" t="s">
        <v>885</v>
      </c>
      <c r="C50" s="22" t="s">
        <v>886</v>
      </c>
      <c r="D50" s="22" t="s">
        <v>887</v>
      </c>
      <c r="E50" s="23" t="s">
        <v>456</v>
      </c>
      <c r="F50" s="24" t="s">
        <v>11</v>
      </c>
      <c r="G50" s="21"/>
      <c r="H50" s="21"/>
    </row>
    <row r="51" spans="1:8" ht="24.4" customHeight="1" x14ac:dyDescent="0.25">
      <c r="A51" s="18">
        <v>45</v>
      </c>
      <c r="B51" s="22" t="s">
        <v>888</v>
      </c>
      <c r="C51" s="22" t="s">
        <v>889</v>
      </c>
      <c r="D51" s="22" t="s">
        <v>890</v>
      </c>
      <c r="E51" s="23" t="s">
        <v>456</v>
      </c>
      <c r="F51" s="24" t="s">
        <v>11</v>
      </c>
      <c r="G51" s="21"/>
      <c r="H51" s="21"/>
    </row>
    <row r="52" spans="1:8" ht="24.4" customHeight="1" x14ac:dyDescent="0.25">
      <c r="A52" s="26">
        <v>46</v>
      </c>
      <c r="B52" s="27" t="s">
        <v>891</v>
      </c>
      <c r="C52" s="27" t="s">
        <v>892</v>
      </c>
      <c r="D52" s="27" t="s">
        <v>893</v>
      </c>
      <c r="E52" s="28" t="s">
        <v>841</v>
      </c>
      <c r="F52" s="29" t="s">
        <v>7</v>
      </c>
      <c r="G52" s="30"/>
      <c r="H52" s="30"/>
    </row>
    <row r="53" spans="1:8" ht="24.4" customHeight="1" x14ac:dyDescent="0.25">
      <c r="A53" s="18"/>
      <c r="B53" s="31"/>
      <c r="C53" s="32" t="s">
        <v>894</v>
      </c>
      <c r="D53" s="31"/>
      <c r="E53" s="33"/>
      <c r="F53" s="34"/>
      <c r="G53" s="21"/>
      <c r="H53" s="21"/>
    </row>
    <row r="54" spans="1:8" ht="24.4" customHeight="1" x14ac:dyDescent="0.25">
      <c r="A54" s="35">
        <v>47</v>
      </c>
      <c r="B54" s="36" t="s">
        <v>895</v>
      </c>
      <c r="C54" s="36" t="s">
        <v>894</v>
      </c>
      <c r="D54" s="36" t="s">
        <v>896</v>
      </c>
      <c r="E54" s="36" t="s">
        <v>34</v>
      </c>
      <c r="F54" s="36">
        <v>123</v>
      </c>
      <c r="G54" s="36" t="s">
        <v>897</v>
      </c>
      <c r="H54" s="35"/>
    </row>
    <row r="55" spans="1:8" ht="22" customHeight="1" x14ac:dyDescent="0.25">
      <c r="A55" s="37" t="s">
        <v>5</v>
      </c>
      <c r="B55" s="37"/>
      <c r="C55" s="37"/>
      <c r="D55" s="37" t="s">
        <v>486</v>
      </c>
      <c r="E55" s="37"/>
      <c r="F55" s="37"/>
      <c r="G55" s="21"/>
      <c r="H55" s="38">
        <f>SUM(H6:H54)</f>
        <v>0</v>
      </c>
    </row>
    <row r="56" spans="1:8" ht="22" customHeight="1" x14ac:dyDescent="0.25">
      <c r="A56" s="39" t="s">
        <v>15</v>
      </c>
      <c r="B56" s="39"/>
      <c r="C56" s="39"/>
      <c r="D56" s="39" t="s">
        <v>487</v>
      </c>
      <c r="E56" s="39"/>
      <c r="F56" s="39"/>
      <c r="G56" s="39"/>
      <c r="H56" s="40">
        <f>H55*0.09</f>
        <v>0</v>
      </c>
    </row>
    <row r="57" spans="1:8" ht="22" customHeight="1" x14ac:dyDescent="0.25">
      <c r="A57" s="39" t="s">
        <v>488</v>
      </c>
      <c r="B57" s="39"/>
      <c r="C57" s="39"/>
      <c r="D57" s="39" t="s">
        <v>489</v>
      </c>
      <c r="E57" s="39"/>
      <c r="F57" s="39"/>
      <c r="G57" s="39"/>
      <c r="H57" s="41">
        <f>H55+H56</f>
        <v>0</v>
      </c>
    </row>
    <row r="58" spans="1:8" ht="84.75" customHeight="1" x14ac:dyDescent="0.25">
      <c r="A58" s="42" t="s">
        <v>490</v>
      </c>
      <c r="B58" s="101" t="s">
        <v>898</v>
      </c>
      <c r="C58" s="101"/>
      <c r="D58" s="101"/>
      <c r="E58" s="101"/>
      <c r="F58" s="101"/>
      <c r="G58" s="101"/>
      <c r="H58" s="101"/>
    </row>
  </sheetData>
  <mergeCells count="14">
    <mergeCell ref="C5:D5"/>
    <mergeCell ref="C17:D17"/>
    <mergeCell ref="B58:H58"/>
    <mergeCell ref="A3:A4"/>
    <mergeCell ref="B3:B4"/>
    <mergeCell ref="C3:C4"/>
    <mergeCell ref="D3:D4"/>
    <mergeCell ref="E3:E4"/>
    <mergeCell ref="F3:F4"/>
    <mergeCell ref="A1:H1"/>
    <mergeCell ref="A2:D2"/>
    <mergeCell ref="E2:F2"/>
    <mergeCell ref="G2:H2"/>
    <mergeCell ref="G3:H3"/>
  </mergeCells>
  <phoneticPr fontId="13" type="noConversion"/>
  <pageMargins left="0.47244094488188998" right="0.39370078740157499" top="0.78740157480314998" bottom="0.59055118110236204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2"/>
  <sheetViews>
    <sheetView showGridLines="0" tabSelected="1" workbookViewId="0">
      <pane xSplit="5" ySplit="5" topLeftCell="F58" activePane="bottomRight" state="frozen"/>
      <selection pane="topRight"/>
      <selection pane="bottomLeft"/>
      <selection pane="bottomRight" activeCell="J60" sqref="J60"/>
    </sheetView>
  </sheetViews>
  <sheetFormatPr defaultColWidth="7.1796875" defaultRowHeight="14" x14ac:dyDescent="0.25"/>
  <cols>
    <col min="1" max="1" width="4.453125" style="1" customWidth="1"/>
    <col min="2" max="3" width="13.7265625" style="1" customWidth="1"/>
    <col min="4" max="4" width="37.453125" style="1" customWidth="1"/>
    <col min="5" max="5" width="4.7265625" style="2" customWidth="1"/>
    <col min="6" max="6" width="10.54296875" style="2" customWidth="1"/>
    <col min="7" max="7" width="16.54296875" style="2" customWidth="1"/>
    <col min="8" max="8" width="10" style="2" customWidth="1"/>
    <col min="9" max="9" width="7.1796875" style="2" customWidth="1"/>
    <col min="10" max="16384" width="7.1796875" style="1"/>
  </cols>
  <sheetData>
    <row r="1" spans="1:9" x14ac:dyDescent="0.25">
      <c r="A1" s="102"/>
      <c r="B1" s="102"/>
      <c r="C1" s="102"/>
      <c r="D1" s="102"/>
      <c r="E1" s="103"/>
      <c r="F1" s="103"/>
      <c r="G1" s="103"/>
      <c r="H1" s="103"/>
      <c r="I1" s="103"/>
    </row>
    <row r="2" spans="1:9" x14ac:dyDescent="0.25">
      <c r="A2" s="103" t="s">
        <v>899</v>
      </c>
      <c r="B2" s="103"/>
      <c r="C2" s="103"/>
      <c r="D2" s="103"/>
      <c r="E2" s="103"/>
      <c r="F2" s="103"/>
      <c r="G2" s="103"/>
      <c r="H2" s="103"/>
      <c r="I2" s="103"/>
    </row>
    <row r="3" spans="1:9" x14ac:dyDescent="0.25">
      <c r="A3" s="102" t="s">
        <v>900</v>
      </c>
      <c r="B3" s="102"/>
      <c r="C3" s="102"/>
      <c r="D3" s="102"/>
      <c r="E3" s="102"/>
      <c r="F3" s="102"/>
      <c r="G3" s="102"/>
      <c r="H3" s="102"/>
      <c r="I3" s="102"/>
    </row>
    <row r="4" spans="1:9" ht="25.4" customHeight="1" x14ac:dyDescent="0.25">
      <c r="A4" s="104" t="s">
        <v>2</v>
      </c>
      <c r="B4" s="104" t="s">
        <v>21</v>
      </c>
      <c r="C4" s="104" t="s">
        <v>22</v>
      </c>
      <c r="D4" s="104" t="s">
        <v>23</v>
      </c>
      <c r="E4" s="104" t="s">
        <v>901</v>
      </c>
      <c r="F4" s="104" t="s">
        <v>25</v>
      </c>
      <c r="G4" s="104" t="s">
        <v>26</v>
      </c>
      <c r="H4" s="104"/>
      <c r="I4" s="104" t="s">
        <v>902</v>
      </c>
    </row>
    <row r="5" spans="1:9" ht="25.4" customHeight="1" x14ac:dyDescent="0.25">
      <c r="A5" s="104"/>
      <c r="B5" s="104"/>
      <c r="C5" s="104"/>
      <c r="D5" s="104"/>
      <c r="E5" s="104"/>
      <c r="F5" s="104"/>
      <c r="G5" s="3" t="s">
        <v>27</v>
      </c>
      <c r="H5" s="3" t="s">
        <v>28</v>
      </c>
      <c r="I5" s="104"/>
    </row>
    <row r="6" spans="1:9" ht="25.4" customHeight="1" x14ac:dyDescent="0.25">
      <c r="A6" s="4"/>
      <c r="B6" s="4" t="s">
        <v>903</v>
      </c>
      <c r="C6" s="4" t="s">
        <v>904</v>
      </c>
      <c r="D6" s="4"/>
      <c r="E6" s="3"/>
      <c r="F6" s="3"/>
      <c r="G6" s="3"/>
      <c r="H6" s="3"/>
      <c r="I6" s="3"/>
    </row>
    <row r="7" spans="1:9" ht="56" x14ac:dyDescent="0.25">
      <c r="A7" s="3">
        <v>1</v>
      </c>
      <c r="B7" s="4" t="s">
        <v>905</v>
      </c>
      <c r="C7" s="4" t="s">
        <v>906</v>
      </c>
      <c r="D7" s="4" t="s">
        <v>907</v>
      </c>
      <c r="E7" s="3" t="s">
        <v>896</v>
      </c>
      <c r="F7" s="3">
        <v>2290.15</v>
      </c>
      <c r="G7" s="3"/>
      <c r="H7" s="3"/>
      <c r="I7" s="3" t="s">
        <v>908</v>
      </c>
    </row>
    <row r="8" spans="1:9" ht="84" x14ac:dyDescent="0.25">
      <c r="A8" s="3">
        <f>A7+1</f>
        <v>2</v>
      </c>
      <c r="B8" s="4" t="s">
        <v>909</v>
      </c>
      <c r="C8" s="4" t="s">
        <v>910</v>
      </c>
      <c r="D8" s="4" t="s">
        <v>911</v>
      </c>
      <c r="E8" s="3" t="s">
        <v>896</v>
      </c>
      <c r="F8" s="3">
        <v>2290.15</v>
      </c>
      <c r="G8" s="3"/>
      <c r="H8" s="3"/>
      <c r="I8" s="3"/>
    </row>
    <row r="9" spans="1:9" ht="56" x14ac:dyDescent="0.25">
      <c r="A9" s="3">
        <f>A8+1</f>
        <v>3</v>
      </c>
      <c r="B9" s="4" t="s">
        <v>912</v>
      </c>
      <c r="C9" s="4" t="s">
        <v>913</v>
      </c>
      <c r="D9" s="4" t="s">
        <v>914</v>
      </c>
      <c r="E9" s="3" t="s">
        <v>896</v>
      </c>
      <c r="F9" s="3">
        <v>2290.15</v>
      </c>
      <c r="G9" s="3"/>
      <c r="H9" s="3"/>
      <c r="I9" s="3"/>
    </row>
    <row r="10" spans="1:9" ht="112" x14ac:dyDescent="0.25">
      <c r="A10" s="3">
        <f>A9+1</f>
        <v>4</v>
      </c>
      <c r="B10" s="4" t="s">
        <v>915</v>
      </c>
      <c r="C10" s="4" t="s">
        <v>916</v>
      </c>
      <c r="D10" s="4" t="s">
        <v>917</v>
      </c>
      <c r="E10" s="3" t="s">
        <v>896</v>
      </c>
      <c r="F10" s="3">
        <v>2290.15</v>
      </c>
      <c r="G10" s="3"/>
      <c r="H10" s="3"/>
      <c r="I10" s="3"/>
    </row>
    <row r="11" spans="1:9" ht="112" x14ac:dyDescent="0.25">
      <c r="A11" s="3">
        <f>A10+1</f>
        <v>5</v>
      </c>
      <c r="B11" s="4" t="s">
        <v>918</v>
      </c>
      <c r="C11" s="4" t="s">
        <v>919</v>
      </c>
      <c r="D11" s="4" t="s">
        <v>920</v>
      </c>
      <c r="E11" s="3" t="s">
        <v>896</v>
      </c>
      <c r="F11" s="3">
        <v>420.37</v>
      </c>
      <c r="G11" s="3"/>
      <c r="H11" s="3"/>
      <c r="I11" s="3"/>
    </row>
    <row r="12" spans="1:9" ht="112" x14ac:dyDescent="0.25">
      <c r="A12" s="3">
        <f>A11+1</f>
        <v>6</v>
      </c>
      <c r="B12" s="4" t="s">
        <v>921</v>
      </c>
      <c r="C12" s="4" t="s">
        <v>922</v>
      </c>
      <c r="D12" s="4" t="s">
        <v>920</v>
      </c>
      <c r="E12" s="3" t="s">
        <v>896</v>
      </c>
      <c r="F12" s="3">
        <v>1869.78</v>
      </c>
      <c r="G12" s="3"/>
      <c r="H12" s="3"/>
      <c r="I12" s="3"/>
    </row>
    <row r="13" spans="1:9" ht="22.9" customHeight="1" x14ac:dyDescent="0.25">
      <c r="A13" s="4"/>
      <c r="B13" s="4" t="s">
        <v>903</v>
      </c>
      <c r="C13" s="4" t="s">
        <v>923</v>
      </c>
      <c r="D13" s="4"/>
      <c r="E13" s="3"/>
      <c r="F13" s="3"/>
      <c r="G13" s="3"/>
      <c r="H13" s="3"/>
      <c r="I13" s="3"/>
    </row>
    <row r="14" spans="1:9" ht="42" x14ac:dyDescent="0.25">
      <c r="A14" s="3">
        <f>A12+1</f>
        <v>7</v>
      </c>
      <c r="B14" s="4" t="s">
        <v>924</v>
      </c>
      <c r="C14" s="4" t="s">
        <v>925</v>
      </c>
      <c r="D14" s="4" t="s">
        <v>926</v>
      </c>
      <c r="E14" s="3" t="s">
        <v>927</v>
      </c>
      <c r="F14" s="3">
        <v>70</v>
      </c>
      <c r="G14" s="3"/>
      <c r="H14" s="3"/>
      <c r="I14" s="3"/>
    </row>
    <row r="15" spans="1:9" ht="28" x14ac:dyDescent="0.25">
      <c r="A15" s="3">
        <f>A14+1</f>
        <v>8</v>
      </c>
      <c r="B15" s="4" t="s">
        <v>928</v>
      </c>
      <c r="C15" s="4" t="s">
        <v>929</v>
      </c>
      <c r="D15" s="4" t="s">
        <v>930</v>
      </c>
      <c r="E15" s="3" t="s">
        <v>456</v>
      </c>
      <c r="F15" s="3">
        <v>280</v>
      </c>
      <c r="G15" s="3"/>
      <c r="H15" s="3"/>
      <c r="I15" s="3"/>
    </row>
    <row r="16" spans="1:9" ht="84" x14ac:dyDescent="0.25">
      <c r="A16" s="3">
        <f>A15+1</f>
        <v>9</v>
      </c>
      <c r="B16" s="4" t="s">
        <v>931</v>
      </c>
      <c r="C16" s="4" t="s">
        <v>932</v>
      </c>
      <c r="D16" s="4" t="s">
        <v>933</v>
      </c>
      <c r="E16" s="3" t="s">
        <v>896</v>
      </c>
      <c r="F16" s="3">
        <v>119.82</v>
      </c>
      <c r="G16" s="3"/>
      <c r="H16" s="3"/>
      <c r="I16" s="3"/>
    </row>
    <row r="17" spans="1:9" ht="84" x14ac:dyDescent="0.25">
      <c r="A17" s="3">
        <f>A16+1</f>
        <v>10</v>
      </c>
      <c r="B17" s="4" t="s">
        <v>934</v>
      </c>
      <c r="C17" s="4" t="s">
        <v>935</v>
      </c>
      <c r="D17" s="4" t="s">
        <v>933</v>
      </c>
      <c r="E17" s="3" t="s">
        <v>896</v>
      </c>
      <c r="F17" s="3">
        <v>53.86</v>
      </c>
      <c r="G17" s="3"/>
      <c r="H17" s="3"/>
      <c r="I17" s="3"/>
    </row>
    <row r="18" spans="1:9" ht="98" x14ac:dyDescent="0.25">
      <c r="A18" s="3">
        <f>A17+1</f>
        <v>11</v>
      </c>
      <c r="B18" s="4" t="s">
        <v>936</v>
      </c>
      <c r="C18" s="4" t="s">
        <v>937</v>
      </c>
      <c r="D18" s="4" t="s">
        <v>938</v>
      </c>
      <c r="E18" s="3" t="s">
        <v>99</v>
      </c>
      <c r="F18" s="3">
        <v>774</v>
      </c>
      <c r="G18" s="3"/>
      <c r="H18" s="3"/>
      <c r="I18" s="3"/>
    </row>
    <row r="19" spans="1:9" ht="70" x14ac:dyDescent="0.25">
      <c r="A19" s="3">
        <f>A18+1</f>
        <v>12</v>
      </c>
      <c r="B19" s="4" t="s">
        <v>939</v>
      </c>
      <c r="C19" s="4" t="s">
        <v>940</v>
      </c>
      <c r="D19" s="4" t="s">
        <v>941</v>
      </c>
      <c r="E19" s="3" t="s">
        <v>896</v>
      </c>
      <c r="F19" s="3">
        <v>2.1</v>
      </c>
      <c r="G19" s="3"/>
      <c r="H19" s="3"/>
      <c r="I19" s="3"/>
    </row>
    <row r="20" spans="1:9" ht="20.65" customHeight="1" x14ac:dyDescent="0.25">
      <c r="A20" s="4"/>
      <c r="B20" s="4" t="s">
        <v>942</v>
      </c>
      <c r="C20" s="4" t="s">
        <v>943</v>
      </c>
      <c r="D20" s="4"/>
      <c r="E20" s="3"/>
      <c r="F20" s="3"/>
      <c r="G20" s="3"/>
      <c r="H20" s="3"/>
      <c r="I20" s="3"/>
    </row>
    <row r="21" spans="1:9" ht="56" x14ac:dyDescent="0.25">
      <c r="A21" s="3">
        <f>A19+1</f>
        <v>13</v>
      </c>
      <c r="B21" s="4" t="s">
        <v>944</v>
      </c>
      <c r="C21" s="4" t="s">
        <v>945</v>
      </c>
      <c r="D21" s="4" t="s">
        <v>946</v>
      </c>
      <c r="E21" s="3" t="s">
        <v>927</v>
      </c>
      <c r="F21" s="3">
        <v>14</v>
      </c>
      <c r="G21" s="3"/>
      <c r="H21" s="3"/>
      <c r="I21" s="3"/>
    </row>
    <row r="22" spans="1:9" ht="112" x14ac:dyDescent="0.25">
      <c r="A22" s="3">
        <f>A21+1</f>
        <v>14</v>
      </c>
      <c r="B22" s="4" t="s">
        <v>947</v>
      </c>
      <c r="C22" s="4" t="s">
        <v>948</v>
      </c>
      <c r="D22" s="4" t="s">
        <v>949</v>
      </c>
      <c r="E22" s="3" t="s">
        <v>896</v>
      </c>
      <c r="F22" s="3">
        <v>78.150000000000006</v>
      </c>
      <c r="G22" s="3"/>
      <c r="H22" s="3"/>
      <c r="I22" s="3"/>
    </row>
    <row r="23" spans="1:9" ht="28" x14ac:dyDescent="0.25">
      <c r="A23" s="3">
        <f>A22+1</f>
        <v>15</v>
      </c>
      <c r="B23" s="4" t="s">
        <v>950</v>
      </c>
      <c r="C23" s="4" t="s">
        <v>951</v>
      </c>
      <c r="D23" s="4" t="s">
        <v>952</v>
      </c>
      <c r="E23" s="3" t="s">
        <v>896</v>
      </c>
      <c r="F23" s="3">
        <v>426.7</v>
      </c>
      <c r="G23" s="3"/>
      <c r="H23" s="3"/>
      <c r="I23" s="3"/>
    </row>
    <row r="24" spans="1:9" ht="20.25" customHeight="1" x14ac:dyDescent="0.25">
      <c r="A24" s="4"/>
      <c r="B24" s="4" t="s">
        <v>942</v>
      </c>
      <c r="C24" s="4" t="s">
        <v>953</v>
      </c>
      <c r="D24" s="4"/>
      <c r="E24" s="3"/>
      <c r="F24" s="3"/>
      <c r="G24" s="3"/>
      <c r="H24" s="3"/>
      <c r="I24" s="3"/>
    </row>
    <row r="25" spans="1:9" ht="28" x14ac:dyDescent="0.25">
      <c r="A25" s="3">
        <f>A23+1</f>
        <v>16</v>
      </c>
      <c r="B25" s="4"/>
      <c r="C25" s="4" t="s">
        <v>954</v>
      </c>
      <c r="D25" s="4" t="s">
        <v>955</v>
      </c>
      <c r="E25" s="3" t="s">
        <v>896</v>
      </c>
      <c r="F25" s="3">
        <v>471.84</v>
      </c>
      <c r="G25" s="3"/>
      <c r="H25" s="3"/>
      <c r="I25" s="3" t="s">
        <v>956</v>
      </c>
    </row>
    <row r="26" spans="1:9" ht="70" x14ac:dyDescent="0.25">
      <c r="A26" s="3">
        <f t="shared" ref="A26:A32" si="0">A25+1</f>
        <v>17</v>
      </c>
      <c r="B26" s="4" t="s">
        <v>957</v>
      </c>
      <c r="C26" s="4" t="s">
        <v>958</v>
      </c>
      <c r="D26" s="4" t="s">
        <v>959</v>
      </c>
      <c r="E26" s="3" t="s">
        <v>896</v>
      </c>
      <c r="F26" s="3">
        <v>471.84</v>
      </c>
      <c r="G26" s="3"/>
      <c r="H26" s="3"/>
      <c r="I26" s="3"/>
    </row>
    <row r="27" spans="1:9" ht="28" x14ac:dyDescent="0.25">
      <c r="A27" s="3">
        <f t="shared" si="0"/>
        <v>18</v>
      </c>
      <c r="B27" s="4"/>
      <c r="C27" s="4" t="s">
        <v>960</v>
      </c>
      <c r="D27" s="4" t="s">
        <v>961</v>
      </c>
      <c r="E27" s="3" t="s">
        <v>896</v>
      </c>
      <c r="F27" s="3">
        <v>130.13999999999999</v>
      </c>
      <c r="G27" s="3"/>
      <c r="H27" s="3"/>
      <c r="I27" s="3" t="s">
        <v>956</v>
      </c>
    </row>
    <row r="28" spans="1:9" ht="28" x14ac:dyDescent="0.25">
      <c r="A28" s="3">
        <f t="shared" si="0"/>
        <v>19</v>
      </c>
      <c r="B28" s="4" t="s">
        <v>92</v>
      </c>
      <c r="C28" s="4" t="s">
        <v>962</v>
      </c>
      <c r="D28" s="4" t="s">
        <v>963</v>
      </c>
      <c r="E28" s="3" t="s">
        <v>896</v>
      </c>
      <c r="F28" s="3">
        <v>130.13999999999999</v>
      </c>
      <c r="G28" s="3"/>
      <c r="H28" s="3"/>
      <c r="I28" s="3"/>
    </row>
    <row r="29" spans="1:9" ht="42" x14ac:dyDescent="0.25">
      <c r="A29" s="3">
        <f t="shared" si="0"/>
        <v>20</v>
      </c>
      <c r="B29" s="4"/>
      <c r="C29" s="4" t="s">
        <v>954</v>
      </c>
      <c r="D29" s="4" t="s">
        <v>964</v>
      </c>
      <c r="E29" s="3" t="s">
        <v>896</v>
      </c>
      <c r="F29" s="3">
        <v>73.56</v>
      </c>
      <c r="G29" s="3"/>
      <c r="H29" s="3"/>
      <c r="I29" s="3" t="s">
        <v>956</v>
      </c>
    </row>
    <row r="30" spans="1:9" ht="84" x14ac:dyDescent="0.25">
      <c r="A30" s="3">
        <f t="shared" si="0"/>
        <v>21</v>
      </c>
      <c r="B30" s="4" t="s">
        <v>965</v>
      </c>
      <c r="C30" s="4" t="s">
        <v>958</v>
      </c>
      <c r="D30" s="4" t="s">
        <v>966</v>
      </c>
      <c r="E30" s="3" t="s">
        <v>896</v>
      </c>
      <c r="F30" s="3">
        <v>34.56</v>
      </c>
      <c r="G30" s="3"/>
      <c r="H30" s="3"/>
      <c r="I30" s="3"/>
    </row>
    <row r="31" spans="1:9" ht="56" x14ac:dyDescent="0.25">
      <c r="A31" s="3">
        <f t="shared" si="0"/>
        <v>22</v>
      </c>
      <c r="B31" s="4"/>
      <c r="C31" s="4" t="s">
        <v>967</v>
      </c>
      <c r="D31" s="4" t="s">
        <v>968</v>
      </c>
      <c r="E31" s="3" t="s">
        <v>896</v>
      </c>
      <c r="F31" s="3">
        <v>144.15</v>
      </c>
      <c r="G31" s="3"/>
      <c r="H31" s="3"/>
      <c r="I31" s="3" t="s">
        <v>956</v>
      </c>
    </row>
    <row r="32" spans="1:9" ht="56" x14ac:dyDescent="0.25">
      <c r="A32" s="3">
        <f t="shared" si="0"/>
        <v>23</v>
      </c>
      <c r="B32" s="4"/>
      <c r="C32" s="4" t="s">
        <v>969</v>
      </c>
      <c r="D32" s="4" t="s">
        <v>970</v>
      </c>
      <c r="E32" s="3" t="s">
        <v>896</v>
      </c>
      <c r="F32" s="3">
        <v>144.15</v>
      </c>
      <c r="G32" s="3"/>
      <c r="H32" s="3"/>
      <c r="I32" s="3"/>
    </row>
    <row r="33" spans="1:9" ht="28" x14ac:dyDescent="0.25">
      <c r="A33" s="4"/>
      <c r="B33" s="4" t="s">
        <v>971</v>
      </c>
      <c r="C33" s="4" t="s">
        <v>972</v>
      </c>
      <c r="D33" s="4"/>
      <c r="E33" s="3"/>
      <c r="F33" s="3"/>
      <c r="G33" s="3"/>
      <c r="H33" s="3"/>
      <c r="I33" s="3"/>
    </row>
    <row r="34" spans="1:9" ht="56" x14ac:dyDescent="0.25">
      <c r="A34" s="3">
        <f>A32+1</f>
        <v>24</v>
      </c>
      <c r="B34" s="4" t="s">
        <v>973</v>
      </c>
      <c r="C34" s="4" t="s">
        <v>974</v>
      </c>
      <c r="D34" s="4" t="s">
        <v>975</v>
      </c>
      <c r="E34" s="3" t="s">
        <v>896</v>
      </c>
      <c r="F34" s="3">
        <v>5462</v>
      </c>
      <c r="G34" s="3"/>
      <c r="H34" s="3"/>
      <c r="I34" s="3" t="s">
        <v>908</v>
      </c>
    </row>
    <row r="35" spans="1:9" ht="84" x14ac:dyDescent="0.25">
      <c r="A35" s="3">
        <f>A34+1</f>
        <v>25</v>
      </c>
      <c r="B35" s="4" t="s">
        <v>976</v>
      </c>
      <c r="C35" s="4" t="s">
        <v>910</v>
      </c>
      <c r="D35" s="4" t="s">
        <v>977</v>
      </c>
      <c r="E35" s="3" t="s">
        <v>896</v>
      </c>
      <c r="F35" s="3">
        <v>5462</v>
      </c>
      <c r="G35" s="3"/>
      <c r="H35" s="3"/>
      <c r="I35" s="3"/>
    </row>
    <row r="36" spans="1:9" ht="56" x14ac:dyDescent="0.25">
      <c r="A36" s="3">
        <f>A35+1</f>
        <v>26</v>
      </c>
      <c r="B36" s="4" t="s">
        <v>978</v>
      </c>
      <c r="C36" s="4" t="s">
        <v>979</v>
      </c>
      <c r="D36" s="4" t="s">
        <v>980</v>
      </c>
      <c r="E36" s="3" t="s">
        <v>896</v>
      </c>
      <c r="F36" s="3">
        <v>4180</v>
      </c>
      <c r="G36" s="3"/>
      <c r="H36" s="3"/>
      <c r="I36" s="3"/>
    </row>
    <row r="37" spans="1:9" ht="140" x14ac:dyDescent="0.25">
      <c r="A37" s="3">
        <f>A36+1</f>
        <v>27</v>
      </c>
      <c r="B37" s="4" t="s">
        <v>981</v>
      </c>
      <c r="C37" s="4" t="s">
        <v>982</v>
      </c>
      <c r="D37" s="4" t="s">
        <v>983</v>
      </c>
      <c r="E37" s="3" t="s">
        <v>896</v>
      </c>
      <c r="F37" s="3">
        <v>1282</v>
      </c>
      <c r="G37" s="3"/>
      <c r="H37" s="3"/>
      <c r="I37" s="3"/>
    </row>
    <row r="38" spans="1:9" ht="56" x14ac:dyDescent="0.25">
      <c r="A38" s="4"/>
      <c r="B38" s="4" t="s">
        <v>903</v>
      </c>
      <c r="C38" s="4" t="s">
        <v>984</v>
      </c>
      <c r="D38" s="4"/>
      <c r="E38" s="3"/>
      <c r="F38" s="3"/>
      <c r="G38" s="3"/>
      <c r="H38" s="3"/>
      <c r="I38" s="3"/>
    </row>
    <row r="39" spans="1:9" ht="42" x14ac:dyDescent="0.25">
      <c r="A39" s="3">
        <f>A37+1</f>
        <v>28</v>
      </c>
      <c r="B39" s="4" t="s">
        <v>985</v>
      </c>
      <c r="C39" s="4" t="s">
        <v>986</v>
      </c>
      <c r="D39" s="4" t="s">
        <v>987</v>
      </c>
      <c r="E39" s="3" t="s">
        <v>988</v>
      </c>
      <c r="F39" s="3">
        <v>6.48</v>
      </c>
      <c r="G39" s="3"/>
      <c r="H39" s="3"/>
      <c r="I39" s="3"/>
    </row>
    <row r="40" spans="1:9" ht="98" x14ac:dyDescent="0.25">
      <c r="A40" s="3">
        <f>A39+1</f>
        <v>29</v>
      </c>
      <c r="B40" s="4" t="s">
        <v>989</v>
      </c>
      <c r="C40" s="4" t="s">
        <v>990</v>
      </c>
      <c r="D40" s="4" t="s">
        <v>991</v>
      </c>
      <c r="E40" s="3" t="s">
        <v>988</v>
      </c>
      <c r="F40" s="3">
        <v>5.2</v>
      </c>
      <c r="G40" s="3"/>
      <c r="H40" s="3"/>
      <c r="I40" s="3"/>
    </row>
    <row r="41" spans="1:9" ht="84" x14ac:dyDescent="0.25">
      <c r="A41" s="3">
        <f>A40+1</f>
        <v>30</v>
      </c>
      <c r="B41" s="4" t="s">
        <v>992</v>
      </c>
      <c r="C41" s="4" t="s">
        <v>993</v>
      </c>
      <c r="D41" s="4" t="s">
        <v>994</v>
      </c>
      <c r="E41" s="3" t="s">
        <v>99</v>
      </c>
      <c r="F41" s="3">
        <v>30</v>
      </c>
      <c r="G41" s="3"/>
      <c r="H41" s="3"/>
      <c r="I41" s="3"/>
    </row>
    <row r="42" spans="1:9" ht="56" x14ac:dyDescent="0.25">
      <c r="A42" s="3">
        <f>A41+1</f>
        <v>31</v>
      </c>
      <c r="B42" s="4" t="s">
        <v>995</v>
      </c>
      <c r="C42" s="4" t="s">
        <v>996</v>
      </c>
      <c r="D42" s="4" t="s">
        <v>997</v>
      </c>
      <c r="E42" s="3" t="s">
        <v>99</v>
      </c>
      <c r="F42" s="3">
        <v>122.6</v>
      </c>
      <c r="G42" s="3"/>
      <c r="H42" s="3"/>
      <c r="I42" s="3"/>
    </row>
    <row r="43" spans="1:9" ht="140" x14ac:dyDescent="0.25">
      <c r="A43" s="3">
        <f>A42+1</f>
        <v>32</v>
      </c>
      <c r="B43" s="4" t="s">
        <v>998</v>
      </c>
      <c r="C43" s="4" t="s">
        <v>999</v>
      </c>
      <c r="D43" s="4" t="s">
        <v>1000</v>
      </c>
      <c r="E43" s="3" t="s">
        <v>896</v>
      </c>
      <c r="F43" s="3">
        <v>64.44</v>
      </c>
      <c r="G43" s="3"/>
      <c r="H43" s="3"/>
      <c r="I43" s="3"/>
    </row>
    <row r="44" spans="1:9" ht="27.4" customHeight="1" x14ac:dyDescent="0.25">
      <c r="A44" s="4"/>
      <c r="B44" s="4" t="s">
        <v>1001</v>
      </c>
      <c r="C44" s="4" t="s">
        <v>1002</v>
      </c>
      <c r="D44" s="4"/>
      <c r="E44" s="3"/>
      <c r="F44" s="3"/>
      <c r="G44" s="3"/>
      <c r="H44" s="3"/>
      <c r="I44" s="3"/>
    </row>
    <row r="45" spans="1:9" ht="56" x14ac:dyDescent="0.25">
      <c r="A45" s="3">
        <f>A43+1</f>
        <v>33</v>
      </c>
      <c r="B45" s="4" t="s">
        <v>1003</v>
      </c>
      <c r="C45" s="4" t="s">
        <v>1004</v>
      </c>
      <c r="D45" s="4" t="s">
        <v>1005</v>
      </c>
      <c r="E45" s="3" t="s">
        <v>896</v>
      </c>
      <c r="F45" s="3">
        <v>1480</v>
      </c>
      <c r="G45" s="3"/>
      <c r="H45" s="3"/>
      <c r="I45" s="3" t="s">
        <v>908</v>
      </c>
    </row>
    <row r="46" spans="1:9" ht="42" x14ac:dyDescent="0.25">
      <c r="A46" s="3">
        <f>A45+1</f>
        <v>34</v>
      </c>
      <c r="B46" s="4" t="s">
        <v>1006</v>
      </c>
      <c r="C46" s="4" t="s">
        <v>1007</v>
      </c>
      <c r="D46" s="4" t="s">
        <v>1008</v>
      </c>
      <c r="E46" s="3" t="s">
        <v>896</v>
      </c>
      <c r="F46" s="3">
        <v>1480</v>
      </c>
      <c r="G46" s="3"/>
      <c r="H46" s="3"/>
      <c r="I46" s="3"/>
    </row>
    <row r="47" spans="1:9" ht="28" x14ac:dyDescent="0.25">
      <c r="A47" s="3">
        <f t="shared" ref="A47:A53" si="1">A46+1</f>
        <v>35</v>
      </c>
      <c r="B47" s="4" t="s">
        <v>1009</v>
      </c>
      <c r="C47" s="4" t="s">
        <v>1010</v>
      </c>
      <c r="D47" s="4" t="s">
        <v>1011</v>
      </c>
      <c r="E47" s="3" t="s">
        <v>896</v>
      </c>
      <c r="F47" s="3">
        <v>1480</v>
      </c>
      <c r="G47" s="3"/>
      <c r="H47" s="3"/>
      <c r="I47" s="3"/>
    </row>
    <row r="48" spans="1:9" ht="28" x14ac:dyDescent="0.25">
      <c r="A48" s="3">
        <f t="shared" si="1"/>
        <v>36</v>
      </c>
      <c r="B48" s="4" t="s">
        <v>1012</v>
      </c>
      <c r="C48" s="4" t="s">
        <v>1013</v>
      </c>
      <c r="D48" s="4" t="s">
        <v>1014</v>
      </c>
      <c r="E48" s="3" t="s">
        <v>896</v>
      </c>
      <c r="F48" s="3">
        <v>1480</v>
      </c>
      <c r="G48" s="3"/>
      <c r="H48" s="3"/>
      <c r="I48" s="3"/>
    </row>
    <row r="49" spans="1:9" ht="28" x14ac:dyDescent="0.25">
      <c r="A49" s="3">
        <f t="shared" si="1"/>
        <v>37</v>
      </c>
      <c r="B49" s="4" t="s">
        <v>1015</v>
      </c>
      <c r="C49" s="4" t="s">
        <v>1016</v>
      </c>
      <c r="D49" s="4" t="s">
        <v>1017</v>
      </c>
      <c r="E49" s="3" t="s">
        <v>896</v>
      </c>
      <c r="F49" s="3">
        <v>1480</v>
      </c>
      <c r="G49" s="3"/>
      <c r="H49" s="3"/>
      <c r="I49" s="3"/>
    </row>
    <row r="50" spans="1:9" ht="42" x14ac:dyDescent="0.25">
      <c r="A50" s="3">
        <f t="shared" si="1"/>
        <v>38</v>
      </c>
      <c r="B50" s="4" t="s">
        <v>1018</v>
      </c>
      <c r="C50" s="4" t="s">
        <v>1019</v>
      </c>
      <c r="D50" s="4" t="s">
        <v>1020</v>
      </c>
      <c r="E50" s="3" t="s">
        <v>896</v>
      </c>
      <c r="F50" s="3">
        <v>1480</v>
      </c>
      <c r="G50" s="3"/>
      <c r="H50" s="3"/>
      <c r="I50" s="3"/>
    </row>
    <row r="51" spans="1:9" ht="56" x14ac:dyDescent="0.25">
      <c r="A51" s="3">
        <f t="shared" si="1"/>
        <v>39</v>
      </c>
      <c r="B51" s="4" t="s">
        <v>1021</v>
      </c>
      <c r="C51" s="4" t="s">
        <v>1022</v>
      </c>
      <c r="D51" s="4" t="s">
        <v>1023</v>
      </c>
      <c r="E51" s="3" t="s">
        <v>896</v>
      </c>
      <c r="F51" s="3">
        <v>1480</v>
      </c>
      <c r="G51" s="3"/>
      <c r="H51" s="3"/>
      <c r="I51" s="3"/>
    </row>
    <row r="52" spans="1:9" ht="70" x14ac:dyDescent="0.25">
      <c r="A52" s="3">
        <f t="shared" si="1"/>
        <v>40</v>
      </c>
      <c r="B52" s="4" t="s">
        <v>1024</v>
      </c>
      <c r="C52" s="4" t="s">
        <v>1025</v>
      </c>
      <c r="D52" s="4" t="s">
        <v>1026</v>
      </c>
      <c r="E52" s="3" t="s">
        <v>896</v>
      </c>
      <c r="F52" s="3">
        <v>1480</v>
      </c>
      <c r="G52" s="3"/>
      <c r="H52" s="3"/>
      <c r="I52" s="3"/>
    </row>
    <row r="53" spans="1:9" ht="28" x14ac:dyDescent="0.25">
      <c r="A53" s="3">
        <f t="shared" si="1"/>
        <v>41</v>
      </c>
      <c r="B53" s="4"/>
      <c r="C53" s="4" t="s">
        <v>1027</v>
      </c>
      <c r="D53" s="4" t="s">
        <v>1028</v>
      </c>
      <c r="E53" s="3" t="s">
        <v>1029</v>
      </c>
      <c r="F53" s="3">
        <v>1</v>
      </c>
      <c r="G53" s="3"/>
      <c r="H53" s="3"/>
      <c r="I53" s="3"/>
    </row>
    <row r="54" spans="1:9" ht="42" x14ac:dyDescent="0.25">
      <c r="A54" s="4"/>
      <c r="B54" s="4" t="s">
        <v>942</v>
      </c>
      <c r="C54" s="4" t="s">
        <v>1030</v>
      </c>
      <c r="D54" s="4"/>
      <c r="E54" s="3"/>
      <c r="F54" s="3"/>
      <c r="G54" s="3"/>
      <c r="H54" s="3"/>
      <c r="I54" s="3"/>
    </row>
    <row r="55" spans="1:9" ht="84" x14ac:dyDescent="0.25">
      <c r="A55" s="3">
        <f>A53+1</f>
        <v>42</v>
      </c>
      <c r="B55" s="4" t="s">
        <v>1031</v>
      </c>
      <c r="C55" s="4" t="s">
        <v>1032</v>
      </c>
      <c r="D55" s="4" t="s">
        <v>1033</v>
      </c>
      <c r="E55" s="3" t="s">
        <v>1029</v>
      </c>
      <c r="F55" s="3">
        <v>1</v>
      </c>
      <c r="G55" s="3"/>
      <c r="H55" s="3"/>
      <c r="I55" s="3"/>
    </row>
    <row r="56" spans="1:9" x14ac:dyDescent="0.25">
      <c r="A56" s="3">
        <f>A55+1</f>
        <v>43</v>
      </c>
      <c r="B56" s="4" t="s">
        <v>1034</v>
      </c>
      <c r="C56" s="4" t="s">
        <v>1035</v>
      </c>
      <c r="D56" s="4" t="s">
        <v>1036</v>
      </c>
      <c r="E56" s="3" t="s">
        <v>896</v>
      </c>
      <c r="F56" s="3">
        <v>426.7</v>
      </c>
      <c r="G56" s="3"/>
      <c r="H56" s="3"/>
      <c r="I56" s="3"/>
    </row>
    <row r="57" spans="1:9" ht="84" x14ac:dyDescent="0.25">
      <c r="A57" s="3">
        <v>46</v>
      </c>
      <c r="B57" s="4" t="s">
        <v>1037</v>
      </c>
      <c r="C57" s="4" t="s">
        <v>1038</v>
      </c>
      <c r="D57" s="4" t="s">
        <v>1039</v>
      </c>
      <c r="E57" s="3" t="s">
        <v>1029</v>
      </c>
      <c r="F57" s="3">
        <v>1</v>
      </c>
      <c r="G57" s="3"/>
      <c r="H57" s="3"/>
      <c r="I57" s="3" t="s">
        <v>1040</v>
      </c>
    </row>
    <row r="58" spans="1:9" ht="17.5" customHeight="1" x14ac:dyDescent="0.25">
      <c r="A58" s="5" t="s">
        <v>5</v>
      </c>
      <c r="B58" s="104" t="s">
        <v>486</v>
      </c>
      <c r="C58" s="104"/>
      <c r="D58" s="104"/>
      <c r="E58" s="3"/>
      <c r="F58" s="3"/>
      <c r="G58" s="3"/>
      <c r="H58" s="6">
        <f>SUM(H7:H57)</f>
        <v>0</v>
      </c>
      <c r="I58" s="3"/>
    </row>
    <row r="59" spans="1:9" ht="17.5" customHeight="1" x14ac:dyDescent="0.25">
      <c r="A59" s="7" t="s">
        <v>15</v>
      </c>
      <c r="B59" s="104" t="s">
        <v>1041</v>
      </c>
      <c r="C59" s="104"/>
      <c r="D59" s="104"/>
      <c r="E59" s="3"/>
      <c r="F59" s="3"/>
      <c r="G59" s="3"/>
      <c r="H59" s="6">
        <f>H58*9%</f>
        <v>0</v>
      </c>
      <c r="I59" s="3"/>
    </row>
    <row r="60" spans="1:9" ht="17.5" customHeight="1" x14ac:dyDescent="0.25">
      <c r="A60" s="8" t="s">
        <v>488</v>
      </c>
      <c r="B60" s="105" t="s">
        <v>1042</v>
      </c>
      <c r="C60" s="105"/>
      <c r="D60" s="105"/>
      <c r="E60" s="9"/>
      <c r="F60" s="9"/>
      <c r="G60" s="9"/>
      <c r="H60" s="10">
        <f>H58+H59</f>
        <v>0</v>
      </c>
      <c r="I60" s="9"/>
    </row>
    <row r="61" spans="1:9" ht="64.5" customHeight="1" x14ac:dyDescent="0.25">
      <c r="A61" s="11" t="s">
        <v>490</v>
      </c>
      <c r="B61" s="106" t="s">
        <v>491</v>
      </c>
      <c r="C61" s="106"/>
      <c r="D61" s="106"/>
      <c r="E61" s="106"/>
      <c r="F61" s="106"/>
      <c r="G61" s="106"/>
      <c r="H61" s="106"/>
      <c r="I61" s="106"/>
    </row>
    <row r="62" spans="1:9" x14ac:dyDescent="0.25">
      <c r="A62" s="1" t="s">
        <v>1043</v>
      </c>
    </row>
  </sheetData>
  <mergeCells count="15">
    <mergeCell ref="B59:D59"/>
    <mergeCell ref="B60:D60"/>
    <mergeCell ref="B61:I61"/>
    <mergeCell ref="A4:A5"/>
    <mergeCell ref="B4:B5"/>
    <mergeCell ref="C4:C5"/>
    <mergeCell ref="D4:D5"/>
    <mergeCell ref="E4:E5"/>
    <mergeCell ref="F4:F5"/>
    <mergeCell ref="I4:I5"/>
    <mergeCell ref="A1:I1"/>
    <mergeCell ref="A2:I2"/>
    <mergeCell ref="A3:I3"/>
    <mergeCell ref="G4:H4"/>
    <mergeCell ref="B58:D58"/>
  </mergeCells>
  <phoneticPr fontId="13" type="noConversion"/>
  <printOptions horizontalCentered="1"/>
  <pageMargins left="0.35416666666666702" right="0.23611111111111099" top="0.62986111111111098" bottom="0.35416666666666702" header="0.79166666666666696" footer="0.196527777777778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 单项工程汇总表</vt:lpstr>
      <vt:lpstr>1.装饰工程</vt:lpstr>
      <vt:lpstr>2.电气工程</vt:lpstr>
      <vt:lpstr>3.给排水工程</vt:lpstr>
      <vt:lpstr>4.消防工程</vt:lpstr>
      <vt:lpstr>二 、外立面改造工程</vt:lpstr>
      <vt:lpstr>' 单项工程汇总表'!Print_Area</vt:lpstr>
      <vt:lpstr>'1.装饰工程'!Print_Area</vt:lpstr>
      <vt:lpstr>'2.电气工程'!Print_Area</vt:lpstr>
      <vt:lpstr>'3.给排水工程'!Print_Area</vt:lpstr>
      <vt:lpstr>'4.消防工程'!Print_Area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cp:lastModifiedBy>kd</cp:lastModifiedBy>
  <dcterms:created xsi:type="dcterms:W3CDTF">2025-11-18T09:57:00Z</dcterms:created>
  <dcterms:modified xsi:type="dcterms:W3CDTF">2025-11-26T08:09:25Z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85BE853FEEA74A2BB0EE742CD5FE14FB_13</vt:lpwstr>
  </property>
  <property fmtid="{D5CDD505-2E9C-101B-9397-08002B2CF9AE}" pid="3" name="KSOProductBuildVer">
    <vt:lpwstr>2052-12.1.0.23542</vt:lpwstr>
  </property>
</Properties>
</file>