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ellimages.xml" ContentType="application/vnd.wps-officedocument.cellimag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D:\工程项目\内蒙古科达新材料\招投标文件\总承包项目\第一次答疑流程\"/>
    </mc:Choice>
  </mc:AlternateContent>
  <xr:revisionPtr revIDLastSave="0" documentId="13_ncr:1_{6393EA87-1F0C-4629-AB39-0792A943686E}" xr6:coauthVersionLast="47" xr6:coauthVersionMax="47" xr10:uidLastSave="{00000000-0000-0000-0000-000000000000}"/>
  <bookViews>
    <workbookView xWindow="-98" yWindow="-98" windowWidth="21795" windowHeight="12975" xr2:uid="{00000000-000D-0000-FFFF-FFFF00000000}"/>
  </bookViews>
  <sheets>
    <sheet name="投标答疑汇总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2" i="1" l="1"/>
  <c r="E51" i="1"/>
  <c r="E50" i="1"/>
  <c r="E49" i="1"/>
  <c r="E46" i="1"/>
  <c r="E45" i="1"/>
  <c r="E43" i="1"/>
  <c r="E42" i="1"/>
  <c r="E41" i="1"/>
  <c r="E40" i="1"/>
  <c r="E28" i="1"/>
  <c r="E27" i="1"/>
  <c r="E26" i="1"/>
  <c r="E25" i="1"/>
  <c r="E24" i="1"/>
  <c r="E23" i="1"/>
  <c r="E22" i="1"/>
  <c r="E21" i="1"/>
  <c r="E20" i="1"/>
  <c r="E19" i="1"/>
  <c r="E18" i="1"/>
  <c r="E17" i="1"/>
  <c r="E16" i="1"/>
  <c r="E13" i="1"/>
</calcChain>
</file>

<file path=xl/cellimages.xml><?xml version="1.0" encoding="utf-8"?>
<etc:cellImages xmlns:xdr="http://schemas.openxmlformats.org/drawingml/2006/spreadsheetDrawing" xmlns:r="http://schemas.openxmlformats.org/officeDocument/2006/relationships" xmlns:a="http://schemas.openxmlformats.org/drawingml/2006/main" xmlns:etc="http://www.wps.cn/officeDocument/2017/etCustomData">
  <etc:cellImage>
    <xdr:pic>
      <xdr:nvPicPr>
        <xdr:cNvPr id="6" name="ID_59D8DB475F9F435DB24C986B48F0DF0D"/>
        <xdr:cNvPicPr>
          <a:picLocks noChangeAspect="1"/>
        </xdr:cNvPicPr>
      </xdr:nvPicPr>
      <xdr:blipFill>
        <a:blip r:embed="rId1"/>
        <a:srcRect t="3875" r="39388" b="32864"/>
        <a:stretch>
          <a:fillRect/>
        </a:stretch>
      </xdr:blipFill>
      <xdr:spPr>
        <a:xfrm>
          <a:off x="7092950" y="10071100"/>
          <a:ext cx="2024380" cy="798195"/>
        </a:xfrm>
        <a:prstGeom prst="rect">
          <a:avLst/>
        </a:prstGeom>
        <a:noFill/>
        <a:ln w="9525">
          <a:noFill/>
        </a:ln>
      </xdr:spPr>
    </xdr:pic>
  </etc:cellImage>
  <etc:cellImage>
    <xdr:pic>
      <xdr:nvPicPr>
        <xdr:cNvPr id="5" name="ID_026BD000A7754F558490D5C3E088B810" descr="d2c8dd76-86b2-4ed5-81d1-b0b5d788ce5c"/>
        <xdr:cNvPicPr/>
      </xdr:nvPicPr>
      <xdr:blipFill>
        <a:blip r:embed="rId2"/>
        <a:stretch>
          <a:fillRect/>
        </a:stretch>
      </xdr:blipFill>
      <xdr:spPr>
        <a:xfrm>
          <a:off x="0" y="0"/>
          <a:ext cx="10001250" cy="3638550"/>
        </a:xfrm>
        <a:prstGeom prst="rect">
          <a:avLst/>
        </a:prstGeom>
      </xdr:spPr>
    </xdr:pic>
  </etc:cellImage>
  <etc:cellImage>
    <xdr:pic>
      <xdr:nvPicPr>
        <xdr:cNvPr id="4" name="ID_8F1C79C2F5774C308E0FB555BAD8E463"/>
        <xdr:cNvPicPr>
          <a:picLocks noChangeAspect="1"/>
        </xdr:cNvPicPr>
      </xdr:nvPicPr>
      <xdr:blipFill>
        <a:blip r:embed="rId3"/>
        <a:stretch>
          <a:fillRect/>
        </a:stretch>
      </xdr:blipFill>
      <xdr:spPr>
        <a:xfrm>
          <a:off x="6476365" y="2514600"/>
          <a:ext cx="4452620" cy="2274570"/>
        </a:xfrm>
        <a:prstGeom prst="rect">
          <a:avLst/>
        </a:prstGeom>
        <a:noFill/>
        <a:ln w="9525">
          <a:noFill/>
        </a:ln>
      </xdr:spPr>
    </xdr:pic>
  </etc:cellImage>
  <etc:cellImage>
    <xdr:pic>
      <xdr:nvPicPr>
        <xdr:cNvPr id="2" name="ID_384E70FA96AD408A9A0284E0A8131F79" descr="71a10b7d-19e1-4f09-ac69-793b3ea15b30"/>
        <xdr:cNvPicPr/>
      </xdr:nvPicPr>
      <xdr:blipFill>
        <a:blip r:embed="rId4"/>
        <a:stretch>
          <a:fillRect/>
        </a:stretch>
      </xdr:blipFill>
      <xdr:spPr>
        <a:xfrm>
          <a:off x="0" y="0"/>
          <a:ext cx="10058400" cy="3526790"/>
        </a:xfrm>
        <a:prstGeom prst="rect">
          <a:avLst/>
        </a:prstGeom>
      </xdr:spPr>
    </xdr:pic>
  </etc:cellImage>
  <etc:cellImage>
    <xdr:pic>
      <xdr:nvPicPr>
        <xdr:cNvPr id="13" name="ID_6CD635F01538419D9D2778DF34B6047D"/>
        <xdr:cNvPicPr>
          <a:picLocks noChangeAspect="1"/>
        </xdr:cNvPicPr>
      </xdr:nvPicPr>
      <xdr:blipFill>
        <a:blip r:embed="rId5"/>
        <a:stretch>
          <a:fillRect/>
        </a:stretch>
      </xdr:blipFill>
      <xdr:spPr>
        <a:xfrm>
          <a:off x="9610725" y="11995785"/>
          <a:ext cx="10534650" cy="3714750"/>
        </a:xfrm>
        <a:prstGeom prst="rect">
          <a:avLst/>
        </a:prstGeom>
        <a:noFill/>
        <a:ln w="9525">
          <a:noFill/>
        </a:ln>
      </xdr:spPr>
    </xdr:pic>
  </etc:cellImage>
  <etc:cellImage>
    <xdr:pic>
      <xdr:nvPicPr>
        <xdr:cNvPr id="12" name="ID_AA3D84349FC14979A0E38EF927D42A8E"/>
        <xdr:cNvPicPr>
          <a:picLocks noChangeAspect="1"/>
        </xdr:cNvPicPr>
      </xdr:nvPicPr>
      <xdr:blipFill>
        <a:blip r:embed="rId6"/>
        <a:stretch>
          <a:fillRect/>
        </a:stretch>
      </xdr:blipFill>
      <xdr:spPr>
        <a:xfrm>
          <a:off x="9631045" y="9369425"/>
          <a:ext cx="8116570" cy="2452370"/>
        </a:xfrm>
        <a:prstGeom prst="rect">
          <a:avLst/>
        </a:prstGeom>
        <a:noFill/>
        <a:ln w="9525">
          <a:noFill/>
        </a:ln>
      </xdr:spPr>
    </xdr:pic>
  </etc:cellImage>
  <etc:cellImage>
    <xdr:pic>
      <xdr:nvPicPr>
        <xdr:cNvPr id="8" name="ID_B06F464AEA7B4016BDFA649804280ED2"/>
        <xdr:cNvPicPr>
          <a:picLocks noChangeAspect="1"/>
        </xdr:cNvPicPr>
      </xdr:nvPicPr>
      <xdr:blipFill>
        <a:blip r:embed="rId7"/>
        <a:stretch>
          <a:fillRect/>
        </a:stretch>
      </xdr:blipFill>
      <xdr:spPr>
        <a:xfrm>
          <a:off x="6586220" y="12670155"/>
          <a:ext cx="3197860" cy="821690"/>
        </a:xfrm>
        <a:prstGeom prst="rect">
          <a:avLst/>
        </a:prstGeom>
        <a:noFill/>
        <a:ln w="9525">
          <a:noFill/>
        </a:ln>
      </xdr:spPr>
    </xdr:pic>
  </etc:cellImage>
  <etc:cellImage>
    <xdr:pic>
      <xdr:nvPicPr>
        <xdr:cNvPr id="7" name="ID_7D5A17F1E7074A31BAED330D343B95A8"/>
        <xdr:cNvPicPr>
          <a:picLocks noChangeAspect="1"/>
        </xdr:cNvPicPr>
      </xdr:nvPicPr>
      <xdr:blipFill>
        <a:blip r:embed="rId8"/>
        <a:stretch>
          <a:fillRect/>
        </a:stretch>
      </xdr:blipFill>
      <xdr:spPr>
        <a:xfrm>
          <a:off x="6650355" y="11591290"/>
          <a:ext cx="3108960" cy="577215"/>
        </a:xfrm>
        <a:prstGeom prst="rect">
          <a:avLst/>
        </a:prstGeom>
        <a:noFill/>
        <a:ln w="9525">
          <a:noFill/>
        </a:ln>
      </xdr:spPr>
    </xdr:pic>
  </etc:cellImage>
  <etc:cellImage>
    <xdr:pic>
      <xdr:nvPicPr>
        <xdr:cNvPr id="9" name="ID_A95DDBD4A0284FEAB56CA6F9860F106D"/>
        <xdr:cNvPicPr>
          <a:picLocks noChangeAspect="1"/>
        </xdr:cNvPicPr>
      </xdr:nvPicPr>
      <xdr:blipFill>
        <a:blip r:embed="rId9"/>
        <a:stretch>
          <a:fillRect/>
        </a:stretch>
      </xdr:blipFill>
      <xdr:spPr>
        <a:xfrm>
          <a:off x="6997065" y="13801090"/>
          <a:ext cx="1755140" cy="1864995"/>
        </a:xfrm>
        <a:prstGeom prst="rect">
          <a:avLst/>
        </a:prstGeom>
        <a:noFill/>
        <a:ln w="9525">
          <a:noFill/>
        </a:ln>
      </xdr:spPr>
    </xdr:pic>
  </etc:cellImage>
  <etc:cellImage>
    <xdr:pic>
      <xdr:nvPicPr>
        <xdr:cNvPr id="10" name="ID_A0750326839A4B409ACAEFAF755A70FB"/>
        <xdr:cNvPicPr>
          <a:picLocks noChangeAspect="1"/>
        </xdr:cNvPicPr>
      </xdr:nvPicPr>
      <xdr:blipFill>
        <a:blip r:embed="rId10"/>
        <a:srcRect l="22636" t="-443"/>
        <a:stretch>
          <a:fillRect/>
        </a:stretch>
      </xdr:blipFill>
      <xdr:spPr>
        <a:xfrm>
          <a:off x="6644005" y="15925165"/>
          <a:ext cx="3147060" cy="1400810"/>
        </a:xfrm>
        <a:prstGeom prst="rect">
          <a:avLst/>
        </a:prstGeom>
        <a:noFill/>
        <a:ln w="9525">
          <a:noFill/>
        </a:ln>
      </xdr:spPr>
    </xdr:pic>
  </etc:cellImage>
  <etc:cellImage>
    <xdr:pic>
      <xdr:nvPicPr>
        <xdr:cNvPr id="11" name="ID_33C07FD45986495AAA3A8E93340D2B0D"/>
        <xdr:cNvPicPr>
          <a:picLocks noChangeAspect="1"/>
        </xdr:cNvPicPr>
      </xdr:nvPicPr>
      <xdr:blipFill>
        <a:blip r:embed="rId11"/>
        <a:stretch>
          <a:fillRect/>
        </a:stretch>
      </xdr:blipFill>
      <xdr:spPr>
        <a:xfrm>
          <a:off x="6130925" y="18882360"/>
          <a:ext cx="5410200" cy="2228850"/>
        </a:xfrm>
        <a:prstGeom prst="rect">
          <a:avLst/>
        </a:prstGeom>
        <a:noFill/>
        <a:ln w="9525">
          <a:noFill/>
        </a:ln>
      </xdr:spPr>
    </xdr:pic>
  </etc:cellImage>
  <etc:cellImage>
    <xdr:pic>
      <xdr:nvPicPr>
        <xdr:cNvPr id="3" name="ID_19B8AEF17BDF4318B49E3AA0C89A223A"/>
        <xdr:cNvPicPr>
          <a:picLocks noChangeAspect="1"/>
        </xdr:cNvPicPr>
      </xdr:nvPicPr>
      <xdr:blipFill>
        <a:blip r:embed="rId12"/>
        <a:stretch>
          <a:fillRect/>
        </a:stretch>
      </xdr:blipFill>
      <xdr:spPr>
        <a:xfrm>
          <a:off x="5499100" y="4998085"/>
          <a:ext cx="10401300" cy="3400425"/>
        </a:xfrm>
        <a:prstGeom prst="rect">
          <a:avLst/>
        </a:prstGeom>
        <a:noFill/>
        <a:ln w="9525">
          <a:noFill/>
        </a:ln>
      </xdr:spPr>
    </xdr:pic>
  </etc:cellImage>
  <etc:cellImage>
    <xdr:pic>
      <xdr:nvPicPr>
        <xdr:cNvPr id="14" name="ID_6E282D3C476746D9A1978A147A8D0810"/>
        <xdr:cNvPicPr>
          <a:picLocks noChangeAspect="1"/>
        </xdr:cNvPicPr>
      </xdr:nvPicPr>
      <xdr:blipFill>
        <a:blip r:embed="rId13"/>
        <a:stretch>
          <a:fillRect/>
        </a:stretch>
      </xdr:blipFill>
      <xdr:spPr>
        <a:xfrm>
          <a:off x="5499100" y="2343785"/>
          <a:ext cx="10401300" cy="8401050"/>
        </a:xfrm>
        <a:prstGeom prst="rect">
          <a:avLst/>
        </a:prstGeom>
        <a:noFill/>
        <a:ln w="9525">
          <a:noFill/>
        </a:ln>
      </xdr:spPr>
    </xdr:pic>
  </etc:cellImage>
  <etc:cellImage>
    <xdr:pic>
      <xdr:nvPicPr>
        <xdr:cNvPr id="15" name="ID_589D927644A4417EA7B6146D94A0FD1C"/>
        <xdr:cNvPicPr>
          <a:picLocks noChangeAspect="1"/>
        </xdr:cNvPicPr>
      </xdr:nvPicPr>
      <xdr:blipFill>
        <a:blip r:embed="rId14"/>
        <a:stretch>
          <a:fillRect/>
        </a:stretch>
      </xdr:blipFill>
      <xdr:spPr>
        <a:xfrm>
          <a:off x="6134735" y="6343015"/>
          <a:ext cx="2930525" cy="795020"/>
        </a:xfrm>
        <a:prstGeom prst="rect">
          <a:avLst/>
        </a:prstGeom>
        <a:noFill/>
        <a:ln w="9525">
          <a:noFill/>
        </a:ln>
      </xdr:spPr>
    </xdr:pic>
  </etc:cellImage>
  <etc:cellImage>
    <xdr:pic>
      <xdr:nvPicPr>
        <xdr:cNvPr id="16" name="ID_683D0FE3B2774D7FBB1932BBD0620BC1"/>
        <xdr:cNvPicPr>
          <a:picLocks noChangeAspect="1"/>
        </xdr:cNvPicPr>
      </xdr:nvPicPr>
      <xdr:blipFill>
        <a:blip r:embed="rId15"/>
        <a:stretch>
          <a:fillRect/>
        </a:stretch>
      </xdr:blipFill>
      <xdr:spPr>
        <a:xfrm>
          <a:off x="6375400" y="3854450"/>
          <a:ext cx="1961515" cy="1613535"/>
        </a:xfrm>
        <a:prstGeom prst="rect">
          <a:avLst/>
        </a:prstGeom>
        <a:noFill/>
        <a:ln w="9525">
          <a:noFill/>
        </a:ln>
      </xdr:spPr>
    </xdr:pic>
  </etc:cellImage>
  <etc:cellImage>
    <xdr:pic>
      <xdr:nvPicPr>
        <xdr:cNvPr id="17" name="ID_CF2C7EF79F0E4E04837793ED9490C502"/>
        <xdr:cNvPicPr>
          <a:picLocks noChangeAspect="1"/>
        </xdr:cNvPicPr>
      </xdr:nvPicPr>
      <xdr:blipFill>
        <a:blip r:embed="rId16"/>
        <a:stretch>
          <a:fillRect/>
        </a:stretch>
      </xdr:blipFill>
      <xdr:spPr>
        <a:xfrm>
          <a:off x="6151880" y="2695575"/>
          <a:ext cx="3035935" cy="528320"/>
        </a:xfrm>
        <a:prstGeom prst="rect">
          <a:avLst/>
        </a:prstGeom>
        <a:noFill/>
        <a:ln w="9525">
          <a:noFill/>
        </a:ln>
      </xdr:spPr>
    </xdr:pic>
  </etc:cellImage>
  <etc:cellImage>
    <xdr:pic>
      <xdr:nvPicPr>
        <xdr:cNvPr id="18" name="ID_CC7B217652B54EFE868275581CEF2C84"/>
        <xdr:cNvPicPr>
          <a:picLocks noChangeAspect="1"/>
        </xdr:cNvPicPr>
      </xdr:nvPicPr>
      <xdr:blipFill>
        <a:blip r:embed="rId17"/>
        <a:stretch>
          <a:fillRect/>
        </a:stretch>
      </xdr:blipFill>
      <xdr:spPr>
        <a:xfrm>
          <a:off x="6231255" y="13799820"/>
          <a:ext cx="2293620" cy="836295"/>
        </a:xfrm>
        <a:prstGeom prst="rect">
          <a:avLst/>
        </a:prstGeom>
        <a:noFill/>
        <a:ln w="9525">
          <a:noFill/>
        </a:ln>
      </xdr:spPr>
    </xdr:pic>
  </etc:cellImage>
  <etc:cellImage>
    <xdr:pic>
      <xdr:nvPicPr>
        <xdr:cNvPr id="19" name="ID_6EC6D03937F94EC299A7464969C60D94"/>
        <xdr:cNvPicPr>
          <a:picLocks noChangeAspect="1"/>
        </xdr:cNvPicPr>
      </xdr:nvPicPr>
      <xdr:blipFill>
        <a:blip r:embed="rId18"/>
        <a:stretch>
          <a:fillRect/>
        </a:stretch>
      </xdr:blipFill>
      <xdr:spPr>
        <a:xfrm>
          <a:off x="6148705" y="11539855"/>
          <a:ext cx="1685925" cy="1447165"/>
        </a:xfrm>
        <a:prstGeom prst="rect">
          <a:avLst/>
        </a:prstGeom>
        <a:noFill/>
        <a:ln w="9525">
          <a:noFill/>
        </a:ln>
      </xdr:spPr>
    </xdr:pic>
  </etc:cellImage>
  <etc:cellImage>
    <xdr:pic>
      <xdr:nvPicPr>
        <xdr:cNvPr id="20" name="ID_7FBC3B04B6324AD58FFE667FE42266A2"/>
        <xdr:cNvPicPr>
          <a:picLocks noChangeAspect="1"/>
        </xdr:cNvPicPr>
      </xdr:nvPicPr>
      <xdr:blipFill>
        <a:blip r:embed="rId19"/>
        <a:stretch>
          <a:fillRect/>
        </a:stretch>
      </xdr:blipFill>
      <xdr:spPr>
        <a:xfrm>
          <a:off x="6034405" y="8237855"/>
          <a:ext cx="3069590" cy="657225"/>
        </a:xfrm>
        <a:prstGeom prst="rect">
          <a:avLst/>
        </a:prstGeom>
        <a:noFill/>
        <a:ln w="9525">
          <a:noFill/>
        </a:ln>
      </xdr:spPr>
    </xdr:pic>
  </etc:cellImage>
  <etc:cellImage>
    <xdr:pic>
      <xdr:nvPicPr>
        <xdr:cNvPr id="21" name="ID_07A1B0C284CD4D8996D6B8B27E5F9A65"/>
        <xdr:cNvPicPr>
          <a:picLocks noChangeAspect="1"/>
        </xdr:cNvPicPr>
      </xdr:nvPicPr>
      <xdr:blipFill>
        <a:blip r:embed="rId20"/>
        <a:stretch>
          <a:fillRect/>
        </a:stretch>
      </xdr:blipFill>
      <xdr:spPr>
        <a:xfrm>
          <a:off x="6159500" y="2421890"/>
          <a:ext cx="16554450" cy="8782050"/>
        </a:xfrm>
        <a:prstGeom prst="rect">
          <a:avLst/>
        </a:prstGeom>
        <a:noFill/>
        <a:ln w="9525">
          <a:noFill/>
        </a:ln>
      </xdr:spPr>
    </xdr:pic>
  </etc:cellImage>
  <etc:cellImage>
    <xdr:pic>
      <xdr:nvPicPr>
        <xdr:cNvPr id="22" name="ID_39B6E4655AF64894901C73C8B1FFCD18"/>
        <xdr:cNvPicPr>
          <a:picLocks noChangeAspect="1"/>
        </xdr:cNvPicPr>
      </xdr:nvPicPr>
      <xdr:blipFill>
        <a:blip r:embed="rId21"/>
        <a:stretch>
          <a:fillRect/>
        </a:stretch>
      </xdr:blipFill>
      <xdr:spPr>
        <a:xfrm>
          <a:off x="6128385" y="3707765"/>
          <a:ext cx="7181850" cy="4219575"/>
        </a:xfrm>
        <a:prstGeom prst="rect">
          <a:avLst/>
        </a:prstGeom>
        <a:noFill/>
        <a:ln w="9525">
          <a:noFill/>
        </a:ln>
      </xdr:spPr>
    </xdr:pic>
  </etc:cellImage>
  <etc:cellImage>
    <xdr:pic>
      <xdr:nvPicPr>
        <xdr:cNvPr id="23" name="ID_DAB4264BF8374ECD9081E5138D197C29"/>
        <xdr:cNvPicPr>
          <a:picLocks noChangeAspect="1"/>
        </xdr:cNvPicPr>
      </xdr:nvPicPr>
      <xdr:blipFill>
        <a:blip r:embed="rId22"/>
        <a:stretch>
          <a:fillRect/>
        </a:stretch>
      </xdr:blipFill>
      <xdr:spPr>
        <a:xfrm>
          <a:off x="5999480" y="5652135"/>
          <a:ext cx="7429500" cy="6838950"/>
        </a:xfrm>
        <a:prstGeom prst="rect">
          <a:avLst/>
        </a:prstGeom>
        <a:noFill/>
        <a:ln w="9525">
          <a:noFill/>
        </a:ln>
      </xdr:spPr>
    </xdr:pic>
  </etc:cellImage>
  <etc:cellImage>
    <xdr:pic>
      <xdr:nvPicPr>
        <xdr:cNvPr id="24" name="ID_93B309C2641641628192E21036E74EB0"/>
        <xdr:cNvPicPr>
          <a:picLocks noChangeAspect="1"/>
        </xdr:cNvPicPr>
      </xdr:nvPicPr>
      <xdr:blipFill>
        <a:blip r:embed="rId23"/>
        <a:stretch>
          <a:fillRect/>
        </a:stretch>
      </xdr:blipFill>
      <xdr:spPr>
        <a:xfrm>
          <a:off x="6176010" y="12213590"/>
          <a:ext cx="7715250" cy="6924675"/>
        </a:xfrm>
        <a:prstGeom prst="rect">
          <a:avLst/>
        </a:prstGeom>
        <a:noFill/>
        <a:ln w="9525">
          <a:noFill/>
        </a:ln>
      </xdr:spPr>
    </xdr:pic>
  </etc:cellImage>
</etc:cellImage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<sst xmlns="http://schemas.openxmlformats.org/spreadsheetml/2006/main" count="275" uniqueCount="183">
  <si>
    <t>项目名称</t>
  </si>
  <si>
    <t>招标单位(名称)</t>
  </si>
  <si>
    <t>内蒙古科达新能源科技有限公司</t>
  </si>
  <si>
    <t>序号</t>
  </si>
  <si>
    <t>投标方所提问题</t>
  </si>
  <si>
    <t>类别</t>
  </si>
  <si>
    <t>所提疑问处的页码或编号</t>
  </si>
  <si>
    <t>截图</t>
  </si>
  <si>
    <t>招标人回复</t>
  </si>
  <si>
    <r>
      <rPr>
        <sz val="11"/>
        <color rgb="FF000000"/>
        <rFont val="宋体"/>
        <family val="3"/>
        <charset val="134"/>
      </rPr>
      <t>资格预审公告第</t>
    </r>
    <r>
      <rPr>
        <sz val="11"/>
        <color rgb="FF000000"/>
        <rFont val="DejaVu Sans"/>
        <family val="1"/>
      </rPr>
      <t>10</t>
    </r>
    <r>
      <rPr>
        <sz val="11"/>
        <color rgb="FF000000"/>
        <rFont val="宋体"/>
        <family val="3"/>
        <charset val="134"/>
      </rPr>
      <t>页写的近四年，但是第</t>
    </r>
    <r>
      <rPr>
        <sz val="11"/>
        <color rgb="FF000000"/>
        <rFont val="DejaVu Sans"/>
        <family val="1"/>
      </rPr>
      <t>2</t>
    </r>
    <r>
      <rPr>
        <sz val="11"/>
        <color rgb="FF000000"/>
        <rFont val="宋体"/>
        <family val="3"/>
        <charset val="134"/>
      </rPr>
      <t>页最低履约能力证明写的是近五年，请问投标时以哪个为准？</t>
    </r>
  </si>
  <si>
    <t>招标文件问题</t>
  </si>
  <si>
    <r>
      <rPr>
        <sz val="11"/>
        <color rgb="FF000000"/>
        <rFont val="宋体"/>
        <family val="3"/>
        <charset val="134"/>
      </rPr>
      <t>资格预审文件第</t>
    </r>
    <r>
      <rPr>
        <sz val="11"/>
        <color rgb="FF000000"/>
        <rFont val="DejaVu Sans"/>
        <family val="1"/>
      </rPr>
      <t>10</t>
    </r>
    <r>
      <rPr>
        <sz val="11"/>
        <color rgb="FF000000"/>
        <rFont val="宋体"/>
        <family val="3"/>
        <charset val="134"/>
      </rPr>
      <t>页及第</t>
    </r>
    <r>
      <rPr>
        <sz val="11"/>
        <color rgb="FF000000"/>
        <rFont val="DejaVu Sans"/>
        <family val="1"/>
      </rPr>
      <t>2</t>
    </r>
    <r>
      <rPr>
        <sz val="11"/>
        <color rgb="FF000000"/>
        <rFont val="宋体"/>
        <family val="3"/>
        <charset val="134"/>
      </rPr>
      <t>页</t>
    </r>
  </si>
  <si>
    <r>
      <rPr>
        <sz val="11"/>
        <color rgb="FF000000"/>
        <rFont val="宋体"/>
        <family val="3"/>
        <charset val="134"/>
      </rPr>
      <t>资格预审公告里资格预审要求</t>
    </r>
    <r>
      <rPr>
        <sz val="11"/>
        <color rgb="FF000000"/>
        <rFont val="DejaVu Sans"/>
        <family val="1"/>
      </rPr>
      <t>2.1.4</t>
    </r>
    <r>
      <rPr>
        <sz val="11"/>
        <color rgb="FF000000"/>
        <rFont val="宋体"/>
        <family val="3"/>
        <charset val="134"/>
      </rPr>
      <t>提供企业在近三个会计年度（</t>
    </r>
    <r>
      <rPr>
        <sz val="11"/>
        <color rgb="FF000000"/>
        <rFont val="DejaVu Sans"/>
        <family val="1"/>
      </rPr>
      <t>2023</t>
    </r>
    <r>
      <rPr>
        <sz val="11"/>
        <color rgb="FF000000"/>
        <rFont val="宋体"/>
        <family val="3"/>
        <charset val="134"/>
      </rPr>
      <t>年、</t>
    </r>
    <r>
      <rPr>
        <sz val="11"/>
        <color rgb="FF000000"/>
        <rFont val="DejaVu Sans"/>
        <family val="1"/>
      </rPr>
      <t>2024</t>
    </r>
    <r>
      <rPr>
        <sz val="11"/>
        <color rgb="FF000000"/>
        <rFont val="宋体"/>
        <family val="3"/>
        <charset val="134"/>
      </rPr>
      <t>年、</t>
    </r>
    <r>
      <rPr>
        <sz val="11"/>
        <color rgb="FF000000"/>
        <rFont val="DejaVu Sans"/>
        <family val="1"/>
      </rPr>
      <t>2025</t>
    </r>
    <r>
      <rPr>
        <sz val="11"/>
        <color rgb="FF000000"/>
        <rFont val="宋体"/>
        <family val="3"/>
        <charset val="134"/>
      </rPr>
      <t>年）的财务报告，但是投标文件给的格式里是</t>
    </r>
    <r>
      <rPr>
        <sz val="11"/>
        <color rgb="FF000000"/>
        <rFont val="DejaVu Sans"/>
        <family val="1"/>
      </rPr>
      <t>2022</t>
    </r>
    <r>
      <rPr>
        <sz val="11"/>
        <color rgb="FF000000"/>
        <rFont val="宋体"/>
        <family val="3"/>
        <charset val="134"/>
      </rPr>
      <t>年、</t>
    </r>
    <r>
      <rPr>
        <sz val="11"/>
        <color rgb="FF000000"/>
        <rFont val="DejaVu Sans"/>
        <family val="1"/>
      </rPr>
      <t>2023</t>
    </r>
    <r>
      <rPr>
        <sz val="11"/>
        <color rgb="FF000000"/>
        <rFont val="宋体"/>
        <family val="3"/>
        <charset val="134"/>
      </rPr>
      <t>年、</t>
    </r>
    <r>
      <rPr>
        <sz val="11"/>
        <color rgb="FF000000"/>
        <rFont val="DejaVu Sans"/>
        <family val="1"/>
      </rPr>
      <t>2024</t>
    </r>
    <r>
      <rPr>
        <sz val="11"/>
        <color rgb="FF000000"/>
        <rFont val="宋体"/>
        <family val="3"/>
        <charset val="134"/>
      </rPr>
      <t>年，请问以哪个为准？</t>
    </r>
  </si>
  <si>
    <r>
      <rPr>
        <sz val="11"/>
        <color rgb="FF000000"/>
        <rFont val="宋体"/>
        <family val="3"/>
        <charset val="134"/>
      </rPr>
      <t>资格预审文件第</t>
    </r>
    <r>
      <rPr>
        <sz val="11"/>
        <color rgb="FF000000"/>
        <rFont val="DejaVu Sans"/>
        <family val="1"/>
      </rPr>
      <t>1</t>
    </r>
    <r>
      <rPr>
        <sz val="11"/>
        <color rgb="FF000000"/>
        <rFont val="宋体"/>
        <family val="3"/>
        <charset val="134"/>
      </rPr>
      <t>页及第</t>
    </r>
    <r>
      <rPr>
        <sz val="11"/>
        <color rgb="FF000000"/>
        <rFont val="DejaVu Sans"/>
        <family val="1"/>
      </rPr>
      <t>9</t>
    </r>
    <r>
      <rPr>
        <sz val="11"/>
        <color rgb="FF000000"/>
        <rFont val="宋体"/>
        <family val="3"/>
        <charset val="134"/>
      </rPr>
      <t>页</t>
    </r>
  </si>
  <si>
    <t>2023年、2024年、2025年</t>
  </si>
  <si>
    <r>
      <rPr>
        <sz val="11"/>
        <color rgb="FF000000"/>
        <rFont val="宋体"/>
        <family val="3"/>
        <charset val="134"/>
      </rPr>
      <t>资格预审文件资格预审公告</t>
    </r>
    <r>
      <rPr>
        <sz val="11"/>
        <color rgb="FF000000"/>
        <rFont val="DejaVu Sans"/>
        <family val="1"/>
      </rPr>
      <t>2.1.5</t>
    </r>
    <r>
      <rPr>
        <sz val="11"/>
        <color rgb="FF000000"/>
        <rFont val="宋体"/>
        <family val="3"/>
        <charset val="134"/>
      </rPr>
      <t>申请人提供近三年内在经营活动中没有重大违法记录的</t>
    </r>
    <r>
      <rPr>
        <sz val="11"/>
        <color rgb="FF000000"/>
        <rFont val="DejaVu Sans"/>
        <family val="1"/>
      </rPr>
      <t xml:space="preserve"> (</t>
    </r>
    <r>
      <rPr>
        <sz val="11"/>
        <color rgb="FF000000"/>
        <rFont val="宋体"/>
        <family val="3"/>
        <charset val="134"/>
      </rPr>
      <t>提供书面承诺，格式详见</t>
    </r>
    <r>
      <rPr>
        <sz val="11"/>
        <color rgb="FF000000"/>
        <rFont val="DejaVu Sans"/>
        <family val="1"/>
      </rPr>
      <t>“</t>
    </r>
    <r>
      <rPr>
        <sz val="11"/>
        <color rgb="FF000000"/>
        <rFont val="宋体"/>
        <family val="3"/>
        <charset val="134"/>
      </rPr>
      <t>声明函</t>
    </r>
    <r>
      <rPr>
        <sz val="11"/>
        <color rgb="FF000000"/>
        <rFont val="DejaVu Sans"/>
        <family val="1"/>
      </rPr>
      <t>”)</t>
    </r>
    <r>
      <rPr>
        <sz val="11"/>
        <color rgb="FF000000"/>
        <rFont val="宋体"/>
        <family val="3"/>
        <charset val="134"/>
      </rPr>
      <t>，未找到声明函格式，请提供声明函格式</t>
    </r>
  </si>
  <si>
    <r>
      <rPr>
        <sz val="11"/>
        <color rgb="FF000000"/>
        <rFont val="宋体"/>
        <family val="3"/>
        <charset val="134"/>
      </rPr>
      <t>资格预审文件第</t>
    </r>
    <r>
      <rPr>
        <sz val="11"/>
        <color rgb="FF000000"/>
        <rFont val="DejaVu Sans"/>
        <family val="1"/>
      </rPr>
      <t>2</t>
    </r>
    <r>
      <rPr>
        <sz val="11"/>
        <color rgb="FF000000"/>
        <rFont val="宋体"/>
        <family val="3"/>
        <charset val="134"/>
      </rPr>
      <t>页</t>
    </r>
  </si>
  <si>
    <t>格式自行制定</t>
  </si>
  <si>
    <r>
      <rPr>
        <sz val="11"/>
        <color rgb="FF000000"/>
        <rFont val="宋体"/>
        <family val="3"/>
        <charset val="134"/>
      </rPr>
      <t>招标说明里投标人须知及前附表</t>
    </r>
    <r>
      <rPr>
        <sz val="11"/>
        <color rgb="FF000000"/>
        <rFont val="DejaVu Sans"/>
        <family val="1"/>
      </rPr>
      <t>22</t>
    </r>
    <r>
      <rPr>
        <sz val="11"/>
        <color rgb="FF000000"/>
        <rFont val="宋体"/>
        <family val="3"/>
        <charset val="134"/>
      </rPr>
      <t>要求投标文件电子版</t>
    </r>
    <r>
      <rPr>
        <sz val="11"/>
        <color rgb="FF000000"/>
        <rFont val="DejaVu Sans"/>
        <family val="1"/>
      </rPr>
      <t>(</t>
    </r>
    <r>
      <rPr>
        <sz val="11"/>
        <color rgb="FF000000"/>
        <rFont val="宋体"/>
        <family val="3"/>
        <charset val="134"/>
      </rPr>
      <t>以</t>
    </r>
    <r>
      <rPr>
        <sz val="11"/>
        <color rgb="FF000000"/>
        <rFont val="DejaVu Sans"/>
        <family val="1"/>
      </rPr>
      <t xml:space="preserve"> U </t>
    </r>
    <r>
      <rPr>
        <sz val="11"/>
        <color rgb="FF000000"/>
        <rFont val="宋体"/>
        <family val="3"/>
        <charset val="134"/>
      </rPr>
      <t>盘为载体</t>
    </r>
    <r>
      <rPr>
        <sz val="11"/>
        <color rgb="FF000000"/>
        <rFont val="DejaVu Sans"/>
        <family val="1"/>
      </rPr>
      <t>)</t>
    </r>
    <r>
      <rPr>
        <sz val="11"/>
        <color rgb="FF000000"/>
        <rFont val="宋体"/>
        <family val="3"/>
        <charset val="134"/>
      </rPr>
      <t>使用一个密封封套进行包装，并在封套上注明</t>
    </r>
    <r>
      <rPr>
        <sz val="11"/>
        <color rgb="FF000000"/>
        <rFont val="DejaVu Sans"/>
        <family val="1"/>
      </rPr>
      <t>“</t>
    </r>
    <r>
      <rPr>
        <sz val="11"/>
        <color rgb="FF000000"/>
        <rFont val="宋体"/>
        <family val="3"/>
        <charset val="134"/>
      </rPr>
      <t>投标文件电子版</t>
    </r>
    <r>
      <rPr>
        <sz val="11"/>
        <color rgb="FF000000"/>
        <rFont val="DejaVu Sans"/>
        <family val="1"/>
      </rPr>
      <t>”</t>
    </r>
    <r>
      <rPr>
        <sz val="11"/>
        <color rgb="FF000000"/>
        <rFont val="宋体"/>
        <family val="3"/>
        <charset val="134"/>
      </rPr>
      <t>字样；在封套的封口处加贴封条并骑缝加盖投标人单位公章。</t>
    </r>
    <r>
      <rPr>
        <sz val="11"/>
        <color rgb="FF000000"/>
        <rFont val="DejaVu Sans"/>
        <family val="1"/>
      </rPr>
      <t>U</t>
    </r>
    <r>
      <rPr>
        <sz val="11"/>
        <color rgb="FF000000"/>
        <rFont val="宋体"/>
        <family val="3"/>
        <charset val="134"/>
      </rPr>
      <t>盘中须设置</t>
    </r>
    <r>
      <rPr>
        <sz val="11"/>
        <color rgb="FF000000"/>
        <rFont val="DejaVu Sans"/>
        <family val="1"/>
      </rPr>
      <t>3</t>
    </r>
    <r>
      <rPr>
        <sz val="11"/>
        <color rgb="FF000000"/>
        <rFont val="宋体"/>
        <family val="3"/>
        <charset val="134"/>
      </rPr>
      <t>个文件夹，分别命名资信标</t>
    </r>
    <r>
      <rPr>
        <sz val="11"/>
        <color rgb="FF000000"/>
        <rFont val="DejaVu Sans"/>
        <family val="1"/>
      </rPr>
      <t>/</t>
    </r>
    <r>
      <rPr>
        <sz val="11"/>
        <color rgb="FF000000"/>
        <rFont val="宋体"/>
        <family val="3"/>
        <charset val="134"/>
      </rPr>
      <t>技术标</t>
    </r>
    <r>
      <rPr>
        <sz val="11"/>
        <color rgb="FF000000"/>
        <rFont val="DejaVu Sans"/>
        <family val="1"/>
      </rPr>
      <t>/</t>
    </r>
    <r>
      <rPr>
        <sz val="11"/>
        <color rgb="FF000000"/>
        <rFont val="宋体"/>
        <family val="3"/>
        <charset val="134"/>
      </rPr>
      <t>经济标，请问交资信标的时候还交电子版吗？如果提交是只放资信标内容吗？</t>
    </r>
  </si>
  <si>
    <r>
      <rPr>
        <sz val="11"/>
        <color rgb="FF000000"/>
        <rFont val="宋体"/>
        <family val="3"/>
        <charset val="134"/>
      </rPr>
      <t>招标说明第</t>
    </r>
    <r>
      <rPr>
        <sz val="11"/>
        <color rgb="FF000000"/>
        <rFont val="DejaVu Sans"/>
        <family val="1"/>
      </rPr>
      <t>11</t>
    </r>
    <r>
      <rPr>
        <sz val="11"/>
        <color rgb="FF000000"/>
        <rFont val="宋体"/>
        <family val="3"/>
        <charset val="134"/>
      </rPr>
      <t>页</t>
    </r>
  </si>
  <si>
    <t>资信标无需提供电子版，纸质版即可</t>
  </si>
  <si>
    <r>
      <rPr>
        <sz val="11"/>
        <color rgb="FF000000"/>
        <rFont val="宋体"/>
        <family val="3"/>
        <charset val="134"/>
      </rPr>
      <t>招标说明里投标人须知及前附表</t>
    </r>
    <r>
      <rPr>
        <sz val="11"/>
        <color rgb="FF000000"/>
        <rFont val="DejaVu Sans"/>
        <family val="1"/>
      </rPr>
      <t>21</t>
    </r>
    <r>
      <rPr>
        <sz val="11"/>
        <color rgb="FF000000"/>
        <rFont val="宋体"/>
        <family val="3"/>
        <charset val="134"/>
      </rPr>
      <t>装订要求是否应该共分为</t>
    </r>
    <r>
      <rPr>
        <sz val="11"/>
        <color rgb="FF000000"/>
        <rFont val="DejaVu Sans"/>
        <family val="1"/>
      </rPr>
      <t>3</t>
    </r>
    <r>
      <rPr>
        <sz val="11"/>
        <color rgb="FF000000"/>
        <rFont val="宋体"/>
        <family val="3"/>
        <charset val="134"/>
      </rPr>
      <t>册？</t>
    </r>
  </si>
  <si>
    <r>
      <rPr>
        <sz val="11"/>
        <color rgb="FF000000"/>
        <rFont val="宋体"/>
        <family val="3"/>
        <charset val="134"/>
      </rPr>
      <t>招标说明第</t>
    </r>
    <r>
      <rPr>
        <sz val="11"/>
        <color rgb="FF000000"/>
        <rFont val="DejaVu Sans"/>
        <family val="1"/>
      </rPr>
      <t>10</t>
    </r>
    <r>
      <rPr>
        <sz val="11"/>
        <color rgb="FF000000"/>
        <rFont val="宋体"/>
        <family val="3"/>
        <charset val="134"/>
      </rPr>
      <t>页</t>
    </r>
  </si>
  <si>
    <t>更正为分3册</t>
  </si>
  <si>
    <r>
      <rPr>
        <sz val="11"/>
        <color rgb="FF000000"/>
        <rFont val="宋体"/>
        <family val="3"/>
        <charset val="134"/>
      </rPr>
      <t>招标说明里投标人须知及前附表</t>
    </r>
    <r>
      <rPr>
        <sz val="11"/>
        <color rgb="FF000000"/>
        <rFont val="DejaVu Sans"/>
        <family val="1"/>
      </rPr>
      <t>20</t>
    </r>
    <r>
      <rPr>
        <sz val="11"/>
        <color rgb="FF000000"/>
        <rFont val="宋体"/>
        <family val="3"/>
        <charset val="134"/>
      </rPr>
      <t>投标文件副本份数和资格预审文件资格预审公告</t>
    </r>
    <r>
      <rPr>
        <sz val="11"/>
        <color rgb="FF000000"/>
        <rFont val="DejaVu Sans"/>
        <family val="1"/>
      </rPr>
      <t>3.3</t>
    </r>
    <r>
      <rPr>
        <sz val="11"/>
        <color rgb="FF000000"/>
        <rFont val="宋体"/>
        <family val="3"/>
        <charset val="134"/>
      </rPr>
      <t>要求不一致，应该以哪个为准？</t>
    </r>
  </si>
  <si>
    <r>
      <rPr>
        <sz val="11"/>
        <color rgb="FF000000"/>
        <rFont val="宋体"/>
        <family val="3"/>
        <charset val="134"/>
      </rPr>
      <t>招标说明第</t>
    </r>
    <r>
      <rPr>
        <sz val="11"/>
        <color rgb="FF000000"/>
        <rFont val="DejaVu Sans"/>
        <family val="1"/>
      </rPr>
      <t>10</t>
    </r>
    <r>
      <rPr>
        <sz val="11"/>
        <color rgb="FF000000"/>
        <rFont val="宋体"/>
        <family val="3"/>
        <charset val="134"/>
      </rPr>
      <t>页及资格预审第</t>
    </r>
    <r>
      <rPr>
        <sz val="11"/>
        <color rgb="FF000000"/>
        <rFont val="DejaVu Sans"/>
        <family val="1"/>
      </rPr>
      <t>3</t>
    </r>
    <r>
      <rPr>
        <sz val="11"/>
        <color rgb="FF000000"/>
        <rFont val="宋体"/>
        <family val="3"/>
        <charset val="134"/>
      </rPr>
      <t>页</t>
    </r>
  </si>
  <si>
    <t>以投标人须知及前附表20投标文件副本份数为准</t>
  </si>
  <si>
    <t>本项目是否设置招标控制价？目前在招标文件中未体现具体金额。</t>
  </si>
  <si>
    <t>不设置</t>
  </si>
  <si>
    <r>
      <rPr>
        <sz val="11"/>
        <color rgb="FF000000"/>
        <rFont val="宋体"/>
        <family val="3"/>
        <charset val="134"/>
      </rPr>
      <t>模板清单分为</t>
    </r>
    <r>
      <rPr>
        <sz val="11"/>
        <color rgb="FF000000"/>
        <rFont val="DejaVu Sans"/>
        <family val="1"/>
      </rPr>
      <t>“3.6m</t>
    </r>
    <r>
      <rPr>
        <sz val="11"/>
        <color rgb="FF000000"/>
        <rFont val="宋体"/>
        <family val="3"/>
        <charset val="134"/>
      </rPr>
      <t>以上</t>
    </r>
    <r>
      <rPr>
        <sz val="11"/>
        <color rgb="FF000000"/>
        <rFont val="DejaVu Sans"/>
        <family val="1"/>
      </rPr>
      <t>”</t>
    </r>
    <r>
      <rPr>
        <sz val="11"/>
        <color rgb="FF000000"/>
        <rFont val="宋体"/>
        <family val="3"/>
        <charset val="134"/>
      </rPr>
      <t>和</t>
    </r>
    <r>
      <rPr>
        <sz val="11"/>
        <color rgb="FF000000"/>
        <rFont val="DejaVu Sans"/>
        <family val="1"/>
      </rPr>
      <t>“3.6m</t>
    </r>
    <r>
      <rPr>
        <sz val="11"/>
        <color rgb="FF000000"/>
        <rFont val="宋体"/>
        <family val="3"/>
        <charset val="134"/>
      </rPr>
      <t>以下</t>
    </r>
    <r>
      <rPr>
        <sz val="11"/>
        <color rgb="FF000000"/>
        <rFont val="DejaVu Sans"/>
        <family val="1"/>
      </rPr>
      <t>”</t>
    </r>
    <r>
      <rPr>
        <sz val="11"/>
        <color rgb="FF000000"/>
        <rFont val="宋体"/>
        <family val="3"/>
        <charset val="134"/>
      </rPr>
      <t>两项，请问</t>
    </r>
    <r>
      <rPr>
        <sz val="11"/>
        <color rgb="FF000000"/>
        <rFont val="DejaVu Sans"/>
        <family val="1"/>
      </rPr>
      <t>“3.6m</t>
    </r>
    <r>
      <rPr>
        <sz val="11"/>
        <color rgb="FF000000"/>
        <rFont val="宋体"/>
        <family val="3"/>
        <charset val="134"/>
      </rPr>
      <t>以上</t>
    </r>
    <r>
      <rPr>
        <sz val="11"/>
        <color rgb="FF000000"/>
        <rFont val="DejaVu Sans"/>
        <family val="1"/>
      </rPr>
      <t>”</t>
    </r>
    <r>
      <rPr>
        <sz val="11"/>
        <color rgb="FF000000"/>
        <rFont val="宋体"/>
        <family val="3"/>
        <charset val="134"/>
      </rPr>
      <t>是否指超过</t>
    </r>
    <r>
      <rPr>
        <sz val="11"/>
        <color rgb="FF000000"/>
        <rFont val="DejaVu Sans"/>
        <family val="1"/>
      </rPr>
      <t>3.6m</t>
    </r>
    <r>
      <rPr>
        <sz val="11"/>
        <color rgb="FF000000"/>
        <rFont val="宋体"/>
        <family val="3"/>
        <charset val="134"/>
      </rPr>
      <t>部分的工程量，未包含</t>
    </r>
    <r>
      <rPr>
        <sz val="11"/>
        <color rgb="FF000000"/>
        <rFont val="DejaVu Sans"/>
        <family val="1"/>
      </rPr>
      <t>“3.6m</t>
    </r>
    <r>
      <rPr>
        <sz val="11"/>
        <color rgb="FF000000"/>
        <rFont val="宋体"/>
        <family val="3"/>
        <charset val="134"/>
      </rPr>
      <t>以下</t>
    </r>
    <r>
      <rPr>
        <sz val="11"/>
        <color rgb="FF000000"/>
        <rFont val="DejaVu Sans"/>
        <family val="1"/>
      </rPr>
      <t>”</t>
    </r>
    <r>
      <rPr>
        <sz val="11"/>
        <color rgb="FF000000"/>
        <rFont val="宋体"/>
        <family val="3"/>
        <charset val="134"/>
      </rPr>
      <t>的工程量？</t>
    </r>
  </si>
  <si>
    <t>其他问题</t>
  </si>
  <si>
    <t>土建工程招标清单</t>
  </si>
  <si>
    <t>答疑截止期后再次公告回复</t>
  </si>
  <si>
    <t>给排水专业报价清单中有未明确信息，请明确。</t>
  </si>
  <si>
    <t>给排水工程清单</t>
  </si>
  <si>
    <t>室外电气专业清单中无配电箱设备，是否存在缺失，请核实。</t>
  </si>
  <si>
    <t>电气工程清单</t>
  </si>
  <si>
    <t>“资格审查文件”中P2的2.2.1 对申请人企业完成过的类似业绩要求：
a.近五年承接过二个或以上的面积大于等于8万平米的钢结构厂房工程业绩”
与P10的“五、公司近四年同类业绩表”
两处业绩要求时间不一致。
1、“近五年 / 近四年”以哪个为准？
2、业绩时间起算点：合同签订日？中标通知书日？还是竣工验收日？</t>
  </si>
  <si>
    <t>2、10</t>
  </si>
  <si>
    <t xml:space="preserve">“资格审查文件”中P2中2.2.1 对申请人企业完成过的类似业绩要求：
b.至少提供一个内蒙古自治区内建筑面积5万平米以上的钢结构厂房在建总承包工程项目供招标人考察。
我们充分理解并尊重贵方对类似业绩和实地考察的严格要求，也认同该设置是为了确保投标人具备相应履约能力并便于贵方核验；是否可在不影响考察目的的前提下，将“内蒙古自治区内”适度放宽为“全国范围”？
</t>
  </si>
  <si>
    <t>不同意</t>
  </si>
  <si>
    <t>“资格审查文件”中P3，根据招标文件要求，资格预审文件递交截止时间为【2026】年10月8日【17】时【00】分。
因该时间与国庆法定假期及调休安排相邻/重叠，投标文件编制、内部审批、用印、公证、银行保函或保险办理、打印装订及邮寄送达等事项在工作日办理可能受到一定影响。为保证投标文件编制质量及递交合规性，特向贵方提出如下疑问，本项目投标截止时间是否可因法定假期相应顺延？</t>
  </si>
  <si>
    <t>不可以</t>
  </si>
  <si>
    <t>关于资格审查文件P2第2.2.2条对拟派项目经理的要求，我方充分理解并尊重贵方对项目经理管理能力和工程品质的高标准、严要求，也认同奖项能够体现项目管理水平；但考虑到大型钢结构厂房类项目本身获奖名额较少，在实际操作中可能较难满足。
恳请贵方酌情考虑取消项目经理获奖要求，要求企业获奖调整为“获得省级或以上优质工程奖奖项”。</t>
  </si>
  <si>
    <t>不同意，人员获奖要求明确为：省级或以上优质工程奖奖项、国家钢结构金奖，满足一个即可</t>
  </si>
  <si>
    <t>关于资格审查文件P2第2.2.2条对拟派技术负责人的要求，我方充分理解并尊重贵方对项目经理管理能力和工程品质的高标准、严要求，也认同奖项能够体现项目管理水平；但考虑到大型钢结构厂房类项目本身获奖名额较少，在实际操作中可能较难满足。
因此，恳请贵方酌情考虑取消技术负责人获奖要求，要求企业获奖调整为“获得省级或以上优质工程奖奖项”。</t>
  </si>
  <si>
    <t>合同8.21价格调整：人工、材料价格变动超过市场±5是否可以调差？</t>
  </si>
  <si>
    <t>招标合同问题</t>
  </si>
  <si>
    <t>工期过短，不予调整</t>
  </si>
  <si>
    <t>2.4.3工期延误：工期、质量罚款是否修改成罚款不超过合同总价的5%？</t>
  </si>
  <si>
    <t>4.1履约担保：履约保函格式是否可以改成有闭口到具体的日期，有条件见索即付？</t>
  </si>
  <si>
    <t>合同8.1.1付款比例：本工程结算款结算时间是否可以约定6个月内完成结算审核。</t>
  </si>
  <si>
    <t>23、24</t>
  </si>
  <si>
    <t>结算进度需投标人配合，发标人尽量催促</t>
  </si>
  <si>
    <t>投保须知30：因假期时间紧张，投标保证金是否可以开具银行保函？</t>
  </si>
  <si>
    <t>不可以，投标保证金截止时间延后一天，至2026年10月9日17：00截止。</t>
  </si>
  <si>
    <t>合同P4“2.1.2.不论因何种原因，竣工日期均不做调整。承包人应为按此日期完工所发生的任何突发情况做好充分的准备。2.1.3. 《开工令》由发包人根据项目准备情况确定并发出，承包人应在收到《开工令》后[3]日内进场施工。发包人有权根据项目准备情况，单方调整《开工令》发出时间，无需承担任何违约责任。”
合同P7中“上述工期风险已全部包含在合同综合单价及合同价款中，无论因任何原因造成的工期延长、延误、停工、窝工，承包人均不得向发包人提出任何形式的费用索赔、不得要求增加合同价款、不得要求调整合同单价、不得要求赔偿窝工费、机械停滞费、管理费、利润损失或其他任何费用，亦不得以此为由拒绝施工、拖延施工或主张停工；发包人事先书面通过双方加盖公章的补充协议同意顺延工期的除外。”
我方充分理解并尊重贵方对竣工节点、开工组织和项目按期交付的严格要求，也愿意为按约完工做好充分准备。但2.1.2约定“不论因何种原因，竣工日期均不做调整”，2.1.3约定发包人可单方调整《开工令》发出时间且无需承担任何违约责任，我方担心该表述会被理解为：即使因发包人原因、不可抗力、政府行为、第三方干扰等非承包人原因造成停工或开工延误，承包人也不得停工、不得申请工期顺延和索赔。
恳请贵方澄清并酌情调整如下：“对于非承包人原因导致的停工或开工延误，承包人应有权采取合理停工/暂停施工措施，并有权要求顺延工期、补偿合理费用或提出索赔；发包人调整《开工令》发出时间应提前书面通知，由此造成承包人待命、窝工、人员设备闲置等损失的，应予以合理补偿。”</t>
  </si>
  <si>
    <t>4、7</t>
  </si>
  <si>
    <t>合同不调整</t>
  </si>
  <si>
    <t>本项目招标文件于 9 月 28 日发放，距离资信标保证金到账截止时间 10 月 8 日仅有 3 个有效工作日。作为建筑央企，资金支付审核相对严格，3 个工作日不足以完成内部审批及银行资金汇付流程。现申请将投标保证金到账截止时间予以延后，调整至与技术标、经济标投标截止时间保持一致，恳请招标人予以考虑</t>
  </si>
  <si>
    <t>招标文件p13</t>
  </si>
  <si>
    <t>资信标保证金到账截止时间 10 月 9 日17：00点</t>
  </si>
  <si>
    <t>可否放宽考察项目的区域范围，允许投标人提供北方（冬季供暖区域）建筑面积 5 万㎡以上钢结构厂房在建总承包项目作为考察业绩？
申请理由：
1.本项目位于内蒙古，存在冬季低温、越冬施工等工况。北方冬季供暖区域项目同样面临严寒环境下钢结构安装、冬季施工组织、防冻保温等难点，施工环境与内蒙古地区相近，能够真实验证投标人在寒冷气候条件下总承包管理与现场履约能力，业绩考察具备可比性。
2.若仅限定内蒙古自治区内项目，同时满足 “5 万㎡以上钢结构厂房、在建总承包” 条件的项目存量偏少，会压缩潜在投标人范围，不利于充分竞争，不利于招标人择优遴选单位。
3.北方供暖区域在建项目可正常组织现场踏勘，能够满足招标人实地核查项目实施情况、核验企业履约能力的要求。</t>
  </si>
  <si>
    <t>资格预审文件p</t>
  </si>
  <si>
    <t>项目位于包头市，但条文出现 " 佛山市气象局发布暴雨红色预警 "" 佛山市及顺德区当地城建档案馆 "" 海珠区有关规定 "" 供澳燃气管道和高压电缆 " 等表述。</t>
  </si>
  <si>
    <t>附件二合同工期、工程技术资料要求、安全文明施工</t>
  </si>
  <si>
    <t>均调整为包头市</t>
  </si>
  <si>
    <t>附件二要求 " 本项目分两个地块，需两套人员备案 " ，但招标文件未明确两地块划分与分期范围</t>
  </si>
  <si>
    <t>附件二 合同7.1</t>
  </si>
  <si>
    <t>不分地块，一套备案人员</t>
  </si>
  <si>
    <t>无地勘报告</t>
  </si>
  <si>
    <t>请明确需查询事项</t>
  </si>
  <si>
    <t>桩基独立分包与总包的界面移交节点及桩芯灌注责任划分</t>
  </si>
  <si>
    <t>招标说明</t>
  </si>
  <si>
    <t>桩基单位只负责沉桩。
截桩头、桩芯灌注及后续工作均由总承包单位完成。</t>
  </si>
  <si>
    <t>招标范围口径 " 大小市政接驳 " 的具体界面（接驳点位、管径、责任分界）</t>
  </si>
  <si>
    <t>除用电外园区所需的市政工程，均由总承包人进场后与当地政府沟通接入点位，并负责与园区内市政接驳。</t>
  </si>
  <si>
    <t>工程无地下室、无塔楼裙楼，但结构设计总说明出现 " 地下室底板、顶板、外墙、水池壁 "" 塔楼、裙楼外墙 "" 人工挖孔桩 " 等。</t>
  </si>
  <si>
    <t>图纸问题</t>
  </si>
  <si>
    <t>结构设计总说明</t>
  </si>
  <si>
    <t>以清单为准</t>
  </si>
  <si>
    <t>结构设计总说明抗震设防烈度 8 度、设计基本地震加速度 0.30g 、第二组，与 GB18306 附录 A 土默特右旗取值一致；但基本风压、基本雪压栏为空白。需明确是否基本风压 0.55kN/㎡ （ 50 年）、基本雪压取值及轻质屋面按 100 年重现期，上述结果影响深化设计。</t>
  </si>
  <si>
    <t>预处理车间建筑面积：建筑施工图为 45,081.26㎡ ，钢结构清单为 45,637.04㎡ （ K1 、 K2 各一份）</t>
  </si>
  <si>
    <t>建施说明／钢结构清单</t>
  </si>
  <si>
    <t>预碳化车间 K3 面积：建施 92,382.46㎡ ，清单 94,338.46㎡ ；坩埚车间 K7 ：建施 83,958.64㎡ ，清单 84,322.48㎡</t>
  </si>
  <si>
    <t>建施说明／清单</t>
  </si>
  <si>
    <t>屋面采光板材质（ PC 波形板／ FRP ）与厚度口径冲突。屋面采光板材质：建施说明为 PC 波形板 CX26-205-1050 （外板 1.5mm ＋内板 1.2mm ），甲限材清单为 FRP 阻燃透明板，钢结构清单为 FRP≥2.0mm</t>
  </si>
  <si>
    <t>建施说明／附件二甲限材表／钢结构清单</t>
  </si>
  <si>
    <t>工艺设备（发包人另行采购安装）的进场时间与接口条件</t>
  </si>
  <si>
    <t>石墨化设备最早进场时间为3月底</t>
  </si>
  <si>
    <r>
      <rPr>
        <sz val="11"/>
        <color theme="1"/>
        <rFont val="宋体"/>
        <family val="3"/>
        <charset val="134"/>
        <scheme val="minor"/>
      </rPr>
      <t xml:space="preserve">“合同的签署：中标人在收到中标通知书 </t>
    </r>
    <r>
      <rPr>
        <b/>
        <sz val="11"/>
        <color rgb="FFFF0000"/>
        <rFont val="宋体"/>
        <family val="3"/>
        <charset val="134"/>
        <scheme val="minor"/>
      </rPr>
      <t xml:space="preserve">10 </t>
    </r>
    <r>
      <rPr>
        <sz val="11"/>
        <color theme="1"/>
        <rFont val="宋体"/>
        <family val="3"/>
        <charset val="134"/>
        <scheme val="minor"/>
      </rPr>
      <t>天内”签署时间是否可以修改为</t>
    </r>
    <r>
      <rPr>
        <b/>
        <sz val="11"/>
        <color rgb="FFFF0000"/>
        <rFont val="宋体"/>
        <family val="3"/>
        <charset val="134"/>
        <scheme val="minor"/>
      </rPr>
      <t>30</t>
    </r>
    <r>
      <rPr>
        <sz val="11"/>
        <color theme="1"/>
        <rFont val="宋体"/>
        <family val="3"/>
        <charset val="134"/>
        <scheme val="minor"/>
      </rPr>
      <t>天</t>
    </r>
  </si>
  <si>
    <t>招标文件投标人须知及前附表第29条</t>
  </si>
  <si>
    <r>
      <rPr>
        <sz val="11"/>
        <color theme="1"/>
        <rFont val="宋体"/>
        <family val="3"/>
        <charset val="134"/>
        <scheme val="minor"/>
      </rPr>
      <t>“中标人与招标人签定施工总承包合同后中标人的</t>
    </r>
    <r>
      <rPr>
        <b/>
        <sz val="11"/>
        <color rgb="FFFF0000"/>
        <rFont val="宋体"/>
        <family val="3"/>
        <charset val="134"/>
        <scheme val="minor"/>
      </rPr>
      <t>投标保证金自动转为履约保证</t>
    </r>
    <r>
      <rPr>
        <sz val="11"/>
        <color theme="1"/>
        <rFont val="宋体"/>
        <family val="3"/>
        <charset val="134"/>
        <scheme val="minor"/>
      </rPr>
      <t>金，不足部分由中标人采用现金转账或银行保函的形式在签定合同之日起</t>
    </r>
    <r>
      <rPr>
        <b/>
        <sz val="11"/>
        <color rgb="FFFF0000"/>
        <rFont val="宋体"/>
        <family val="3"/>
        <charset val="134"/>
        <scheme val="minor"/>
      </rPr>
      <t>10天内</t>
    </r>
    <r>
      <rPr>
        <sz val="11"/>
        <color theme="1"/>
        <rFont val="宋体"/>
        <family val="3"/>
        <charset val="134"/>
        <scheme val="minor"/>
      </rPr>
      <t>提交，否则按中标人自动放弃中标资格处理。</t>
    </r>
    <r>
      <rPr>
        <b/>
        <sz val="11"/>
        <color theme="1"/>
        <rFont val="宋体"/>
        <family val="3"/>
        <charset val="134"/>
        <scheme val="minor"/>
      </rPr>
      <t>”建议修改为</t>
    </r>
    <r>
      <rPr>
        <sz val="11"/>
        <color theme="1"/>
        <rFont val="宋体"/>
        <family val="3"/>
        <charset val="134"/>
        <scheme val="minor"/>
      </rPr>
      <t>“中标人与招标人签定施工总承包合同</t>
    </r>
    <r>
      <rPr>
        <b/>
        <sz val="11"/>
        <color rgb="FFFF0000"/>
        <rFont val="宋体"/>
        <family val="3"/>
        <charset val="134"/>
        <scheme val="minor"/>
      </rPr>
      <t>后，中标人采用</t>
    </r>
    <r>
      <rPr>
        <sz val="11"/>
        <color theme="1"/>
        <rFont val="宋体"/>
        <family val="3"/>
        <charset val="134"/>
        <scheme val="minor"/>
      </rPr>
      <t>银行保函的形式在签定合同之日起</t>
    </r>
    <r>
      <rPr>
        <b/>
        <sz val="11"/>
        <color rgb="FFFF0000"/>
        <rFont val="宋体"/>
        <family val="3"/>
        <charset val="134"/>
        <scheme val="minor"/>
      </rPr>
      <t>60</t>
    </r>
    <r>
      <rPr>
        <sz val="11"/>
        <color theme="1"/>
        <rFont val="宋体"/>
        <family val="3"/>
        <charset val="134"/>
        <scheme val="minor"/>
      </rPr>
      <t>天内提交，否则按中标人自动放弃中标资格处理”</t>
    </r>
  </si>
  <si>
    <t>招标文件投标人须知及前附表第31条</t>
  </si>
  <si>
    <r>
      <rPr>
        <sz val="10.5"/>
        <color theme="1"/>
        <rFont val="宋体"/>
        <family val="3"/>
        <charset val="134"/>
        <scheme val="minor"/>
      </rPr>
      <t>“本合同工程竣工验收完成且取得《建设工程档案预审合格证》并交付发包人，且承包人向发包人提交工程竣工验收备案证明书后，支付至已完成核定工程产值的 85%。”</t>
    </r>
    <r>
      <rPr>
        <sz val="10.5"/>
        <color rgb="FFFF0000"/>
        <rFont val="宋体"/>
        <family val="3"/>
        <charset val="134"/>
        <scheme val="minor"/>
      </rPr>
      <t>建议修改为“竣工验收后付至已完成核定工程产值的85%”</t>
    </r>
  </si>
  <si>
    <t>合同第8.1.⑤条</t>
  </si>
  <si>
    <r>
      <rPr>
        <sz val="11"/>
        <color theme="1"/>
        <rFont val="宋体"/>
        <family val="3"/>
        <charset val="134"/>
        <scheme val="minor"/>
      </rPr>
      <t>“12.1.2.若设计变更内容超出原设计标准、规划批复及既定建设规模的，全部报审、报批、备案工作由承包人全权负责，承包人须及时向规划管理部门及相关主管单位申请重新审查批准，并协调原设计单位出具变更对应的施工图纸、技术说明及相关配套资料，由此产生的费用、逾期责任及合规风险均由</t>
    </r>
    <r>
      <rPr>
        <sz val="11"/>
        <color rgb="FFFF0000"/>
        <rFont val="宋体"/>
        <family val="3"/>
        <charset val="134"/>
        <scheme val="minor"/>
      </rPr>
      <t>承包人自行</t>
    </r>
    <r>
      <rPr>
        <sz val="11"/>
        <color theme="1"/>
        <rFont val="宋体"/>
        <family val="3"/>
        <charset val="134"/>
        <scheme val="minor"/>
      </rPr>
      <t>承担。”，上述工作如发生应由</t>
    </r>
    <r>
      <rPr>
        <b/>
        <sz val="11"/>
        <color rgb="FFFF0000"/>
        <rFont val="宋体"/>
        <family val="3"/>
        <charset val="134"/>
        <scheme val="minor"/>
      </rPr>
      <t>发包人承担所涉所有费用</t>
    </r>
  </si>
  <si>
    <t>第12.1.2条</t>
  </si>
  <si>
    <t>同意</t>
  </si>
  <si>
    <r>
      <rPr>
        <sz val="11"/>
        <color theme="1"/>
        <rFont val="宋体"/>
        <family val="3"/>
        <charset val="134"/>
        <scheme val="minor"/>
      </rPr>
      <t>“承包人逾期开工、逾期竣工或者未在约定的时间完成节点施工的，均构成工期违约，每逾期一日应向发包人支付合同结算价款</t>
    </r>
    <r>
      <rPr>
        <b/>
        <sz val="11"/>
        <color rgb="FFFF0000"/>
        <rFont val="宋体"/>
        <family val="3"/>
        <charset val="134"/>
        <scheme val="minor"/>
      </rPr>
      <t>千分之三的</t>
    </r>
    <r>
      <rPr>
        <sz val="11"/>
        <color theme="1"/>
        <rFont val="宋体"/>
        <family val="3"/>
        <charset val="134"/>
        <scheme val="minor"/>
      </rPr>
      <t>违约金，如合计逾期超过30日的，承包人按照合同结算价款的10%支付违约金，并赔偿发包人的全部损失；”</t>
    </r>
    <r>
      <rPr>
        <b/>
        <sz val="11"/>
        <color rgb="FFFF0000"/>
        <rFont val="宋体"/>
        <family val="3"/>
        <charset val="134"/>
        <scheme val="minor"/>
      </rPr>
      <t>与2.4.2条合同条款矛盾，且应增加工期违约上限</t>
    </r>
  </si>
  <si>
    <t>第20.2.3条</t>
  </si>
  <si>
    <t>按合同2.4.2条执行</t>
  </si>
  <si>
    <t>发包人单方解除条款过于苛刻，建议删除此条</t>
  </si>
  <si>
    <t>第21.2条</t>
  </si>
  <si>
    <t>仅限于本项目</t>
  </si>
  <si>
    <t>因发包人原因造成的终止建设，发包人应承担承包人所有损失</t>
  </si>
  <si>
    <t>第21.5条</t>
  </si>
  <si>
    <r>
      <rPr>
        <sz val="11"/>
        <color rgb="FFFF0000"/>
        <rFont val="宋体"/>
        <family val="3"/>
        <charset val="134"/>
        <scheme val="minor"/>
      </rPr>
      <t>建议增加</t>
    </r>
    <r>
      <rPr>
        <sz val="11"/>
        <color theme="1"/>
        <rFont val="宋体"/>
        <family val="3"/>
        <charset val="134"/>
        <scheme val="minor"/>
      </rPr>
      <t>结算时限，结算审核时限为60天</t>
    </r>
  </si>
  <si>
    <t>合同未约定结算时限</t>
  </si>
  <si>
    <t>无支付担保</t>
  </si>
  <si>
    <t>按招标文件执行</t>
  </si>
  <si>
    <r>
      <rPr>
        <sz val="11"/>
        <color theme="1"/>
        <rFont val="宋体"/>
        <family val="3"/>
        <charset val="134"/>
        <scheme val="minor"/>
      </rPr>
      <t xml:space="preserve">综合评估法（评分细则请见第三章评标办法）
先进行资信标开标，评分低于60分的为不合格投标人，不合格投标人的资信标作废不进入后续阶段；
然后进行公司和项目考察，两者有任一者平均评分低于60分的为不合格投标人，不合格投标人的投标作废不进入后续阶段；
再进行技术标开评标，技术标平均评分低于60分的为不合格投标人，不合格投标人的技术标作废不进入后续阶段；
技术标评标完成后进行述标环节，述标评分低于60分的为不合格投标人，不合格投标人的经济标作废不进入后续阶段；
经济评标完成后，当综合得分合格的投标人&gt;5位时，综合得分排名前3位的投标人有二次报价的机会，当综合得分合格的投标人≤5位时，所有投标人有二次报价的机会。
</t>
    </r>
    <r>
      <rPr>
        <b/>
        <sz val="11"/>
        <color theme="1"/>
        <rFont val="宋体"/>
        <family val="3"/>
        <charset val="134"/>
        <scheme val="minor"/>
      </rPr>
      <t>疑问：招标文件中资信标评分项未体现（供下载的附件中只有资格审查评分表、总包公司、总包项目评分表）其中资格审查评分表仅为最低履约能力、具体资信得分未体现，其中评标要求资信标得分不低于60分，望提供资信标评分项</t>
    </r>
  </si>
  <si>
    <t>附件一 年产50万吨高性能锂电负极材料一体化项目建设工程施工总承包招标说明P12页/27条</t>
  </si>
  <si>
    <t>附件五：总包资格审查评分表
资信标打分各项仅为通过与不通过，不参与综合评分。</t>
  </si>
  <si>
    <r>
      <rPr>
        <sz val="11"/>
        <color theme="1"/>
        <rFont val="宋体"/>
        <family val="3"/>
        <charset val="134"/>
        <scheme val="minor"/>
      </rPr>
      <t xml:space="preserve">综合评估法（评分细则请见第三章评标办法）
先进行资信标开标，评分低于60分的为不合格投标人，不合格投标人的资信标作废不进入后续阶段；
然后进行公司和项目考察，两者有任一者平均评分低于60分的为不合格投标人，不合格投标人的投标作废不进入后续阶段；
再进行技术标开评标，技术标平均评分低于60分的为不合格投标人，不合格投标人的技术标作废不进入后续阶段；
技术标评标完成后进行述标环节，述标评分低于60分的为不合格投标人，不合格投标人的经济标作废不进入后续阶段；
经济评标完成后，当综合得分合格的投标人&gt;5位时，综合得分排名前3位的投标人有二次报价的机会，当综合得分合格的投标人≤5位时，所有投标人有二次报价的机会。
</t>
    </r>
    <r>
      <rPr>
        <b/>
        <sz val="11"/>
        <color theme="1"/>
        <rFont val="宋体"/>
        <family val="3"/>
        <charset val="134"/>
        <scheme val="minor"/>
      </rPr>
      <t>疑问：招标文件中项目经理述标分值项未体现（供下载的附件中只有资格审查评分表、总包公司、总包项目评分表）其中要求述标评分不低于60分、望提供项目经理述标评分项</t>
    </r>
  </si>
  <si>
    <t>附件八：技术标+述标评分表</t>
  </si>
  <si>
    <r>
      <rPr>
        <sz val="11"/>
        <color theme="1"/>
        <rFont val="宋体"/>
        <family val="3"/>
        <charset val="134"/>
        <scheme val="minor"/>
      </rPr>
      <t xml:space="preserve">2 .2 最低履约能力证明（不满足下述要求的投标单位投标无效）
2.2.1 对申请人企业完成过的类似业绩要求：
b.至少提供一个内蒙古自治区内建筑面积5万平米以上的钢结构厂房在建总承包工程项目供招标人考察。
</t>
    </r>
    <r>
      <rPr>
        <b/>
        <sz val="11"/>
        <color theme="1"/>
        <rFont val="宋体"/>
        <family val="3"/>
        <charset val="134"/>
        <scheme val="minor"/>
      </rPr>
      <t>疑问：提供一个内蒙古自治区钢结构厂房供考察，望明确所需提供资料（中标通知书、合同即可？）</t>
    </r>
  </si>
  <si>
    <t>年产50万吨高性能锂电负极材料一体化项目建设工程施工总承包资格审查文件P2</t>
  </si>
  <si>
    <t>现场考察，提供可考察工地</t>
  </si>
  <si>
    <r>
      <t xml:space="preserve">2.2.2 对拟派项目经理的要求：
a.要求具备10年以上工程管理经验，担任公司项目经理及以上职位不少于8年。近5年内，作为项目经理管理8万平米大型钢结构主体工程不少于1个，获得过省级或以上优质工程奖或国家钢结构金奖，具备北方地区钢结构厂房冬季施工业绩。
2.2.3 对拟派技术负责人的要求：
要求具备10年以上工程技术管理经验，担任公司项目总工及以上职位不少于5年。作为总工管理8万平米钢结构项目不少于1个，大型钢结构主体工程不少于1个，获得过省级或以上优质工程奖。具备北方地区钢结构厂房冬季施工业绩。
</t>
    </r>
    <r>
      <rPr>
        <b/>
        <sz val="11"/>
        <color theme="1"/>
        <rFont val="宋体"/>
        <family val="3"/>
        <charset val="134"/>
        <scheme val="minor"/>
      </rPr>
      <t>疑问：1、项目经理及技术负责人,要求工程管理工作经验及相关业绩情况，望明确提供人员哪些证件佐证资料（业绩证明材料中标通知书、合同、竣工验收,其余人员证件要求？）
2、项目经理及技术负责人业绩佐证证明材料（中标通知书、合同、竣工验收证明材料人员姓名不一致情况下，最终以哪个为准）
3、对专职安全人员的要求 在附件二中无具体要求，望明确专职安全人员具体要求及需提供哪些证件佐证资料同上</t>
    </r>
  </si>
  <si>
    <t>提供合同及竣工验收资料，以竣工验收为准
专职安全员提供对应安全生产考核合格证书</t>
  </si>
  <si>
    <r>
      <rPr>
        <sz val="11"/>
        <color theme="1"/>
        <rFont val="宋体"/>
        <family val="3"/>
        <charset val="134"/>
        <scheme val="minor"/>
      </rPr>
      <t>资格预审文件
对拟派项目经理及技术负责人的要求
我司高度重视本项目，目前正在内部择优遴选项目经理及技术负责人。（</t>
    </r>
    <r>
      <rPr>
        <b/>
        <sz val="11"/>
        <color theme="1"/>
        <rFont val="宋体"/>
        <family val="3"/>
        <charset val="134"/>
        <scheme val="minor"/>
      </rPr>
      <t>本次资格标填报的预选人员，以及后续拟更换的项目负责人，均满足招标文件资审相关要求。）</t>
    </r>
    <r>
      <rPr>
        <sz val="11"/>
        <color theme="1"/>
        <rFont val="宋体"/>
        <family val="3"/>
        <charset val="134"/>
        <scheme val="minor"/>
      </rPr>
      <t>请问是否允许投标人在资格标阶段填报预选项目经理、技术负责人，在技术标及答辩前，更换为同样符合资审条件、更适配本项目的项目经理及技术负责人参与投标？</t>
    </r>
  </si>
  <si>
    <t>更改人员需重新按资格标要求审核，如不通过资格标要求则投标文件作废</t>
  </si>
  <si>
    <t>资格预审文件
对拟派项目经理及技术负责人的要求
要求项目经理及技术负责人有省级以上获奖，请问直辖市获奖如：“北京市优质工程奖”是否满足要求？</t>
  </si>
  <si>
    <t>获奖项目无区域限制</t>
  </si>
  <si>
    <t>资格预审文件
对拟派项目经理及技术负责人的要求
是否仅能选择一名项目经理及技术负责人</t>
  </si>
  <si>
    <t>资格标可提供多名符合要求的人选，但述标通过后锁定述标的项目经理和技术负责人</t>
  </si>
  <si>
    <r>
      <rPr>
        <b/>
        <sz val="11"/>
        <color theme="1"/>
        <rFont val="宋体"/>
        <family val="3"/>
        <charset val="134"/>
        <scheme val="minor"/>
      </rPr>
      <t>四、</t>
    </r>
    <r>
      <rPr>
        <b/>
        <sz val="12"/>
        <color theme="1"/>
        <rFont val="宋体"/>
        <family val="3"/>
        <charset val="134"/>
      </rPr>
      <t>财务状况表</t>
    </r>
    <r>
      <rPr>
        <b/>
        <sz val="12"/>
        <color theme="1"/>
        <rFont val="宋体"/>
        <family val="3"/>
        <charset val="134"/>
        <scheme val="minor"/>
      </rPr>
      <t xml:space="preserve">
</t>
    </r>
    <r>
      <rPr>
        <sz val="12"/>
        <color theme="1"/>
        <rFont val="宋体"/>
        <family val="3"/>
        <charset val="134"/>
        <scheme val="minor"/>
      </rPr>
      <t>年度情况是否改为2023、2024、2025</t>
    </r>
  </si>
  <si>
    <t>是</t>
  </si>
  <si>
    <t>请问，10月8日递交的资信标，是否只需按照附件六资格标（外发）中附件八总包资格审查评分表，逐一响应即可？资格预审文件P2页“2.2.4对专职安全人员的要求：附件二：工程总包招标范围与技术要求”是否需要在10月8日的资信标中提供？请明确响应格式以及是否除项目经理、技术负责人外，其他人仅提供人员姓名、社保即可？</t>
  </si>
  <si>
    <t>是；专职安全员提供对应安全生产考核合格证书；其他人员按附件二：工程总包招标范围与技术要求在技术标中提供</t>
  </si>
  <si>
    <t>资格预审文件P1页要求提供企业2023、2024、2025年的财务审计报告，P9页《财务状况表》中是2022、2023、2024年，请明确是否需要投标人自行更改表格年度为2023、2024、2025年？因审计报告整本页数较多，是否后附资产负债表、现金流量表、利润表、审计报告盖章页及附注页首页即可？</t>
  </si>
  <si>
    <t>资格预审文件P1、P9</t>
  </si>
  <si>
    <t>更改表格年度为2023、2024、2025年；
可以，但需提供满足资格标审查的内容页，缺漏责任由投标人自行承担。</t>
  </si>
  <si>
    <t>资格预审文件P2页企业业绩要求a.近五年承接过....P10页，五、公司近四年同类业绩表，请明确是否应为《五、公司近年同类业绩表》？</t>
  </si>
  <si>
    <t>资格预审文件P2、P10</t>
  </si>
  <si>
    <t>资格预审文件P2页2.1.5提供近三年内在经营活动中没有重大违法记录的 (提供书面承诺，格式详见“声明函”)，已有材料中，未见《声明函》，请提供“声明函”格式。</t>
  </si>
  <si>
    <t>资格预审文件P2</t>
  </si>
  <si>
    <t>可按自有格式</t>
  </si>
  <si>
    <t>资格预审文件和招标文件均未提供关于项目管理机构人员配备等相关要求的响应格式，请提供相关格式。</t>
  </si>
  <si>
    <t>技术标中提供，答疑截止期后明确格式</t>
  </si>
  <si>
    <t>资格预审文件P3页3.3.1要求资格审查文件正本一份，副本一份。招标文件P10页要求资信标：正本一份，副本二份，共三份；请明确，10月8日递交的文件，正本及副本分别多少份？10月16日，是否还需要递交资信标？</t>
  </si>
  <si>
    <t>资格预审文件P3页、招标文件P10页</t>
  </si>
  <si>
    <t>按招标文件要求提供；
不需要，10月16日后仅提供技术标和经济标即可</t>
  </si>
  <si>
    <t>招标文件P13页关于投标保证金退还要求投标人须按附件要求提交用于退还投标保证金的相关银行账号信息，未见要求中所提“附件”，请提供。</t>
  </si>
  <si>
    <t>招标文件P13页</t>
  </si>
  <si>
    <t>投标保证金只能原账户退还</t>
  </si>
  <si>
    <t>室外给排水清单中有三项不锈钢管子目，经咨询厂家，并无内外涂塑的不锈钢管产品，是否为清单编制的笔误，请核实。</t>
  </si>
  <si>
    <t>10月8日递交的资信标是否按照资格标文件夹中的资格审查文件格式提供相应的内容即可，请明确。</t>
  </si>
  <si>
    <t>资格标文件夹中的资格审查文件</t>
  </si>
  <si>
    <t>资格预审文件中2.2最低履约能力证明项目团队的配置，是否需要在资信标中提供，还是可以在后期的技术标中提供。</t>
  </si>
  <si>
    <t>资格预审文件中2.2最低履约能力证明</t>
  </si>
  <si>
    <t>除项目经理及技术负责人外的团队人员资料技术标中提供，格式答疑截止期后再次公告明确</t>
  </si>
  <si>
    <t>资格预审文件中2.2最低履约能力证明关于项目经理、技术负责人、专职安全人员是否需要在资信标中提供，还是可以在后期的技术标中提供。</t>
  </si>
  <si>
    <t>项目经理及技术负责人资料需要在资信标中提供</t>
  </si>
  <si>
    <t>项目经理及技术负责人业绩要求管理8万平米钢结构项目不少于1个，请明确必须是厂房业绩吗？</t>
  </si>
  <si>
    <t>钢结构项目即可</t>
  </si>
  <si>
    <t>招标文件附件二：工程总包招标范围与技术要求，其中关于材料品牌的要求中，机电安装材料第27项要求“玻璃棉管壳、玻璃棉毯，选用杜肯、凯门富乐斯、阿乐斯等品牌”，报价清单中涉及的保温材料主要是“橡塑保温”材料，请明确是否增加“橡塑保温”材料的品牌要求。</t>
  </si>
  <si>
    <t>资格预审2.1.6条要求申请人必须具备房屋建筑工程施工总承包特级资质。
我公司目前拥有石油化工工程施工总承包特级资质、建筑工程施工总承包壹级资质。本次招标项目位于包头，我司在包头本地实施过多项大型工业厂房项目，属地化资源储备十分充足，施工队伍、机械设备、材料供应链、后勤保障均已成熟落地，虽没有房建特级资质，但综合施工能力完全可以满足本项目建设需要.
如果硬性只要求房建特级资质，可能会把我们这类实际施工能力达标的属地企业排除在外。恳请贵单位考虑，将本条款调整为：申请人须取得房屋建筑工程施工总承包特级资质，或同时具备石油化工工程施工总承包特级资质和建筑工程施工总承包壹级资质。</t>
  </si>
  <si>
    <t>招标文件
资格预审文件
二、资格预审要求
2.1.6条</t>
  </si>
  <si>
    <t>资质要求调整为：房屋建筑工程施工总承包特级资质；或同时具备石油化工工程施工总承包特级资质和建筑工程施工总承包壹级资质；或同时具备冶金工程施工总承包特级资质和建筑工程施工总承包壹级资质</t>
  </si>
  <si>
    <t>资格预审文件2.2.2、2.2.3条对项目经理、技术负责人业绩、奖项、在建状态作出要求：项目经理需要有8万㎡以上钢结构主体工程业绩，取得省级及以上优质工程奖或国家钢结构金奖；技术负责人也要求具备省级以上优质工程奖业绩；同时明确项目经理不能有其他在建项目任职。
我司郑重承诺：如若我司有幸中标本项目，将立即完成人员变更手续，保证该项目经理到本项目全职履职，恳请贵单位接受该方案。</t>
  </si>
  <si>
    <t>招标文件
资格预审文件
二、资格预审要求
2.2.2、2.2.3条</t>
  </si>
  <si>
    <t>需在合同签订前完成变更，否则做废标处理，且不退还投标保证金，并承担由此引起的所有工期损失。</t>
  </si>
  <si>
    <t>近五年，以2021年9月30日为起始。
竣工验收日，业绩需提供竣工验收相关资料</t>
    <phoneticPr fontId="15" type="noConversion"/>
  </si>
  <si>
    <t>近五年，以2021年9月30日为起始。</t>
    <phoneticPr fontId="15" type="noConversion"/>
  </si>
  <si>
    <t>以2025年该项目当地气象台可查询的全年零下最低温度-20℃以下的区域均可</t>
    <phoneticPr fontId="15" type="noConversion"/>
  </si>
  <si>
    <t>投标答疑汇总表（第一次）</t>
    <phoneticPr fontId="15" type="noConversion"/>
  </si>
  <si>
    <t>回复日期：2026年9月30日</t>
    <phoneticPr fontId="15" type="noConversion"/>
  </si>
  <si>
    <t>年产50万吨石墨负极材料一体化项目建设工程施工总承包项目</t>
    <phoneticPr fontId="15" type="noConversion"/>
  </si>
  <si>
    <t>1.内蒙古自治区内建筑面积5万平米以上的钢结构厂房在建总承包工程项目目前提供不了考察，是否为无效投标？</t>
  </si>
  <si>
    <t>第一章  资格预审公告，二、资格预审要求，2 .2 最低履约能力证明（不满足下述要求的投标单位投标无效），b.至少提供一个内蒙古自治区内建筑面积5万平米以上的钢结构厂房在建总承包工程项目供招标人考察。</t>
  </si>
  <si>
    <t>如无法提供合适的考察项目，将影响考察评分</t>
  </si>
  <si>
    <t>1.因为此次正好处在国庆节放假7天期间，考虑到有很多投标资料需要准备，投标文件递交时间是否可以推迟到2026年10月9日17时00分提交？</t>
  </si>
  <si>
    <t>否决性条款汇总，第一章 招标公告，5. 投标文件的递交（6页)</t>
  </si>
  <si>
    <t>申请人须取得房屋建筑工程施工总承包特级资质。
我单位石油化工施工总承包特级，是否满足同等资质要求。</t>
  </si>
  <si>
    <t>资格预审文件
第2页：2.1.6项</t>
  </si>
  <si>
    <t>详见65条</t>
  </si>
  <si>
    <t>近5年内，作为项目经理管理8万平米大型钢结构主体工程不少于1个，获得过省级或以上优质工程奖或国家钢结构金奖，具备北方地区钢结构厂房冬季施工业绩。
我单位项目经理获得其他项目省级或以上优质工程奖，是否满足相应要求。</t>
  </si>
  <si>
    <t>资格预审文件
第2页：2.2.2项</t>
  </si>
  <si>
    <t>至少提供一个内蒙古自治区内建筑面积5万平米以上的钢结构厂房在建总承包工程项目供招标人考察。
我单位在内蒙古自治区周边150公里内有在建项目是否满足要求。</t>
  </si>
  <si>
    <t>资格预审文件
第2页：2.2.1项</t>
  </si>
  <si>
    <t>详见第23条的回复</t>
    <phoneticPr fontId="1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</si>
</sst>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宋体"/>
      <charset val="134"/>
      <scheme val="minor"/>
    </font>
    <font>
      <sz val="12"/>
      <color theme="1"/>
      <name val="宋体"/>
      <family val="3"/>
      <charset val="134"/>
      <scheme val="minor"/>
    </font>
    <font>
      <b/>
      <sz val="11"/>
      <color theme="1"/>
      <name val="宋体"/>
      <family val="3"/>
      <charset val="134"/>
      <scheme val="minor"/>
    </font>
    <font>
      <sz val="11"/>
      <color rgb="FF000000"/>
      <name val="宋体"/>
      <family val="3"/>
      <charset val="134"/>
    </font>
    <font>
      <u/>
      <sz val="11"/>
      <color rgb="FF800080"/>
      <name val="宋体"/>
      <family val="3"/>
      <charset val="134"/>
      <scheme val="minor"/>
    </font>
    <font>
      <sz val="11"/>
      <color rgb="FF000000"/>
      <name val="宋体"/>
      <family val="3"/>
      <charset val="134"/>
      <scheme val="minor"/>
    </font>
    <font>
      <sz val="10.5"/>
      <color theme="1"/>
      <name val="宋体"/>
      <family val="3"/>
      <charset val="134"/>
      <scheme val="minor"/>
    </font>
    <font>
      <sz val="11"/>
      <color rgb="FFFF0000"/>
      <name val="宋体"/>
      <family val="3"/>
      <charset val="134"/>
      <scheme val="minor"/>
    </font>
    <font>
      <u/>
      <sz val="11"/>
      <color rgb="FF0000FF"/>
      <name val="宋体"/>
      <family val="3"/>
      <charset val="134"/>
      <scheme val="minor"/>
    </font>
    <font>
      <sz val="11"/>
      <color rgb="FF000000"/>
      <name val="DejaVu Sans"/>
      <family val="1"/>
    </font>
    <font>
      <b/>
      <sz val="11"/>
      <color rgb="FFFF0000"/>
      <name val="宋体"/>
      <family val="3"/>
      <charset val="134"/>
      <scheme val="minor"/>
    </font>
    <font>
      <b/>
      <sz val="12"/>
      <color theme="1"/>
      <name val="宋体"/>
      <family val="3"/>
      <charset val="134"/>
    </font>
    <font>
      <b/>
      <sz val="12"/>
      <color theme="1"/>
      <name val="宋体"/>
      <family val="3"/>
      <charset val="134"/>
      <scheme val="minor"/>
    </font>
    <font>
      <sz val="10.5"/>
      <color rgb="FFFF0000"/>
      <name val="宋体"/>
      <family val="3"/>
      <charset val="134"/>
      <scheme val="minor"/>
    </font>
    <font>
      <sz val="11"/>
      <color theme="1"/>
      <name val="宋体"/>
      <family val="3"/>
      <charset val="134"/>
      <scheme val="minor"/>
    </font>
    <font>
      <sz val="9"/>
      <name val="宋体"/>
      <family val="3"/>
      <charset val="134"/>
      <scheme val="minor"/>
    </font>
    <font>
      <sz val="20"/>
      <color theme="1"/>
      <name val="宋体"/>
      <family val="3"/>
      <charset val="134"/>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8" fillId="0" borderId="0" applyNumberFormat="0" applyFill="0" applyBorder="0" applyAlignment="0" applyProtection="0">
      <alignment vertical="center"/>
    </xf>
  </cellStyleXfs>
  <cellXfs count="35">
    <xf numFmtId="0" fontId="0" fillId="0" borderId="0" xfId="0"/>
    <xf numFmtId="0" fontId="0" fillId="0" borderId="0" xfId="0" applyAlignment="1">
      <alignment horizontal="center"/>
    </xf>
    <xf numFmtId="0" fontId="0" fillId="0" borderId="0" xfId="0" applyAlignment="1">
      <alignment horizontal="left"/>
    </xf>
    <xf numFmtId="0" fontId="0" fillId="0" borderId="0" xfId="0" applyAlignment="1">
      <alignment horizontal="left"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left" vertical="center" wrapText="1"/>
    </xf>
    <xf numFmtId="0" fontId="4" fillId="0" borderId="1" xfId="1" applyFont="1" applyBorder="1" applyAlignment="1">
      <alignment horizontal="left" vertical="center" wrapText="1"/>
    </xf>
    <xf numFmtId="0" fontId="0" fillId="0" borderId="0" xfId="0" applyAlignment="1">
      <alignment horizontal="left" vertical="center" wrapText="1"/>
    </xf>
    <xf numFmtId="0" fontId="0" fillId="2" borderId="1" xfId="0" applyFill="1"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vertical="center" wrapText="1"/>
    </xf>
    <xf numFmtId="0" fontId="0" fillId="2" borderId="1" xfId="0" applyFill="1" applyBorder="1" applyAlignment="1">
      <alignment vertical="center" wrapText="1"/>
    </xf>
    <xf numFmtId="0" fontId="0" fillId="2" borderId="1" xfId="0" applyFill="1" applyBorder="1" applyAlignment="1">
      <alignment horizontal="center" vertical="center" wrapText="1"/>
    </xf>
    <xf numFmtId="0" fontId="7" fillId="0" borderId="1" xfId="0" applyFont="1" applyBorder="1" applyAlignment="1">
      <alignment horizontal="left" vertical="center" wrapText="1"/>
    </xf>
    <xf numFmtId="0" fontId="2" fillId="0" borderId="1" xfId="0" applyFont="1" applyBorder="1" applyAlignment="1">
      <alignment horizontal="left" vertical="center" wrapText="1"/>
    </xf>
    <xf numFmtId="0" fontId="0" fillId="0" borderId="1" xfId="0" applyBorder="1" applyAlignment="1">
      <alignment horizontal="center" vertical="center"/>
    </xf>
    <xf numFmtId="0" fontId="0" fillId="0" borderId="0" xfId="0" applyAlignment="1">
      <alignment horizontal="center" vertical="center"/>
    </xf>
    <xf numFmtId="0" fontId="0" fillId="0" borderId="0" xfId="0" applyAlignment="1">
      <alignment horizontal="left" vertical="center"/>
    </xf>
    <xf numFmtId="0" fontId="14" fillId="2" borderId="1" xfId="0" applyFont="1" applyFill="1" applyBorder="1" applyAlignment="1">
      <alignment horizontal="left" vertical="center" wrapText="1"/>
    </xf>
    <xf numFmtId="0" fontId="16" fillId="0" borderId="1" xfId="0" applyFont="1" applyBorder="1" applyAlignment="1">
      <alignment horizontal="center" vertical="center"/>
    </xf>
    <xf numFmtId="0" fontId="1" fillId="0" borderId="1" xfId="0" applyFont="1" applyBorder="1" applyAlignment="1">
      <alignment horizontal="center" vertical="center"/>
    </xf>
    <xf numFmtId="0" fontId="0" fillId="0" borderId="1" xfId="0" applyBorder="1" applyAlignment="1">
      <alignment horizontal="left" vertical="center"/>
    </xf>
    <xf numFmtId="0" fontId="14" fillId="0" borderId="1" xfId="0" applyFont="1" applyBorder="1" applyAlignment="1">
      <alignment horizontal="left" vertical="center" wrapText="1"/>
    </xf>
    <xf numFmtId="0" fontId="0" fillId="0" borderId="1" xfId="0"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0" fillId="0" borderId="1" xfId="0" applyBorder="1"/>
    <xf numFmtId="0" fontId="14" fillId="2" borderId="1" xfId="0" applyFont="1" applyFill="1" applyBorder="1" applyAlignment="1">
      <alignment horizontal="center" vertical="center"/>
    </xf>
    <xf numFmtId="0" fontId="0" fillId="2" borderId="1" xfId="0" applyFill="1" applyBorder="1" applyAlignment="1">
      <alignment horizontal="center" vertical="center"/>
    </xf>
    <xf numFmtId="0" fontId="14" fillId="0" borderId="1" xfId="0" applyFont="1" applyBorder="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vertical="center" wrapText="1"/>
    </xf>
    <xf numFmtId="0" fontId="0" fillId="0" borderId="1" xfId="0" applyBorder="1" applyAlignment="1">
      <alignment horizontal="left" wrapText="1"/>
    </xf>
  </cellXfs>
  <cellStyles count="2">
    <cellStyle name="常规" xfId="0" builtinId="0"/>
    <cellStyle name="超链接" xfId="1" builtinId="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ellimages.xml.rels><?xml version="1.0" encoding="UTF-8" standalone="yes"?>
<Relationships xmlns="http://schemas.openxmlformats.org/package/2006/relationships"><Relationship Id="rId8" Type="http://schemas.openxmlformats.org/officeDocument/2006/relationships/image" Target="media/image17.png"/><Relationship Id="rId18" Type="http://schemas.openxmlformats.org/officeDocument/2006/relationships/image" Target="media/image27.jpeg"/><Relationship Id="rId13" Type="http://schemas.openxmlformats.org/officeDocument/2006/relationships/image" Target="media/image22.png"/><Relationship Id="rId3" Type="http://schemas.openxmlformats.org/officeDocument/2006/relationships/image" Target="media/image120.png"/><Relationship Id="rId21" Type="http://schemas.openxmlformats.org/officeDocument/2006/relationships/image" Target="media/image30.png"/><Relationship Id="rId7" Type="http://schemas.openxmlformats.org/officeDocument/2006/relationships/image" Target="media/image16.png"/><Relationship Id="rId17" Type="http://schemas.openxmlformats.org/officeDocument/2006/relationships/image" Target="media/image26.jpeg"/><Relationship Id="rId12" Type="http://schemas.openxmlformats.org/officeDocument/2006/relationships/image" Target="media/image21.png"/><Relationship Id="rId20" Type="http://schemas.openxmlformats.org/officeDocument/2006/relationships/image" Target="media/image29.png"/><Relationship Id="rId2" Type="http://schemas.openxmlformats.org/officeDocument/2006/relationships/image" Target="media/image110.png"/><Relationship Id="rId16" Type="http://schemas.openxmlformats.org/officeDocument/2006/relationships/image" Target="media/image25.jpeg"/><Relationship Id="rId6" Type="http://schemas.openxmlformats.org/officeDocument/2006/relationships/image" Target="media/image15.png"/><Relationship Id="rId11" Type="http://schemas.openxmlformats.org/officeDocument/2006/relationships/image" Target="media/image20.png"/><Relationship Id="rId1" Type="http://schemas.openxmlformats.org/officeDocument/2006/relationships/image" Target="media/image100.png"/><Relationship Id="rId5" Type="http://schemas.openxmlformats.org/officeDocument/2006/relationships/image" Target="media/image140.png"/><Relationship Id="rId23" Type="http://schemas.openxmlformats.org/officeDocument/2006/relationships/image" Target="media/image32.png"/><Relationship Id="rId15" Type="http://schemas.openxmlformats.org/officeDocument/2006/relationships/image" Target="media/image24.png"/><Relationship Id="rId19" Type="http://schemas.openxmlformats.org/officeDocument/2006/relationships/image" Target="media/image28.jpeg"/><Relationship Id="rId10" Type="http://schemas.openxmlformats.org/officeDocument/2006/relationships/image" Target="media/image19.png"/><Relationship Id="rId9" Type="http://schemas.openxmlformats.org/officeDocument/2006/relationships/image" Target="media/image18.png"/><Relationship Id="rId4" Type="http://schemas.openxmlformats.org/officeDocument/2006/relationships/image" Target="media/image130.png"/><Relationship Id="rId22" Type="http://schemas.openxmlformats.org/officeDocument/2006/relationships/image" Target="media/image31.png"/><Relationship Id="rId14" Type="http://schemas.openxmlformats.org/officeDocument/2006/relationships/image" Target="media/image23.jpeg"/></Relationships>
</file>

<file path=xl/_rels/workbook.xml.rels><?xml version="1.0" encoding="UTF-8" standalone="yes"?>
<Relationships xmlns="http://schemas.openxmlformats.org/package/2006/relationships"><Relationship Id="rId8" Type="http://schemas.microsoft.com/office/2017/06/relationships/rdRichValueTypes" Target="richData/rdRichValueTypes.xml"/><Relationship Id="rId3" Type="http://schemas.openxmlformats.org/officeDocument/2006/relationships/styles" Target="styles.xml"/><Relationship Id="rId7" Type="http://schemas.microsoft.com/office/2017/06/relationships/rdRichValueStructure" Target="richData/rdrichvaluestructur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17/06/relationships/rdRichValue" Target="richData/rdrichvalue.xml"/><Relationship Id="rId5" Type="http://schemas.openxmlformats.org/officeDocument/2006/relationships/sheetMetadata" Target="metadata.xml"/><Relationship Id="rId10" Type="http://www.wps.cn/officeDocument/2020/cellImage" Target="cellimages.xml"/><Relationship Id="rId4" Type="http://schemas.openxmlformats.org/officeDocument/2006/relationships/sharedStrings" Target="sharedStrings.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5</xdr:row>
      <xdr:rowOff>0</xdr:rowOff>
    </xdr:from>
    <xdr:to>
      <xdr:col>4</xdr:col>
      <xdr:colOff>685800</xdr:colOff>
      <xdr:row>5</xdr:row>
      <xdr:rowOff>0</xdr:rowOff>
    </xdr:to>
    <xdr:pic>
      <xdr:nvPicPr>
        <xdr:cNvPr id="16" name="图片 15">
          <a:extLst>
            <a:ext uri="{FF2B5EF4-FFF2-40B4-BE49-F238E27FC236}">
              <a16:creationId xmlns:a16="http://schemas.microsoft.com/office/drawing/2014/main" id="{00000000-0008-0000-0000-000010000000}"/>
            </a:ext>
          </a:extLst>
        </xdr:cNvPr>
        <xdr:cNvPicPr>
          <a:picLocks noChangeAspect="1"/>
        </xdr:cNvPicPr>
      </xdr:nvPicPr>
      <xdr:blipFill>
        <a:stretch>
          <a:fillRect/>
        </a:stretch>
      </xdr:blipFill>
      <xdr:spPr>
        <a:xfrm>
          <a:off x="6787515" y="2343150"/>
          <a:ext cx="685800" cy="0"/>
        </a:xfrm>
        <a:prstGeom prst="rect">
          <a:avLst/>
        </a:prstGeom>
        <a:noFill/>
        <a:ln>
          <a:noFill/>
        </a:ln>
      </xdr:spPr>
    </xdr:pic>
    <xdr:clientData/>
  </xdr:twoCellAnchor>
  <xdr:twoCellAnchor editAs="oneCell">
    <xdr:from>
      <xdr:col>4</xdr:col>
      <xdr:colOff>0</xdr:colOff>
      <xdr:row>6</xdr:row>
      <xdr:rowOff>0</xdr:rowOff>
    </xdr:from>
    <xdr:to>
      <xdr:col>4</xdr:col>
      <xdr:colOff>795020</xdr:colOff>
      <xdr:row>6</xdr:row>
      <xdr:rowOff>0</xdr:rowOff>
    </xdr:to>
    <xdr:pic>
      <xdr:nvPicPr>
        <xdr:cNvPr id="17" name="图片 16">
          <a:extLst>
            <a:ext uri="{FF2B5EF4-FFF2-40B4-BE49-F238E27FC236}">
              <a16:creationId xmlns:a16="http://schemas.microsoft.com/office/drawing/2014/main" id="{00000000-0008-0000-0000-000011000000}"/>
            </a:ext>
          </a:extLst>
        </xdr:cNvPr>
        <xdr:cNvPicPr>
          <a:picLocks noChangeAspect="1"/>
        </xdr:cNvPicPr>
      </xdr:nvPicPr>
      <xdr:blipFill>
        <a:stretch>
          <a:fillRect/>
        </a:stretch>
      </xdr:blipFill>
      <xdr:spPr>
        <a:xfrm>
          <a:off x="6787515" y="3663950"/>
          <a:ext cx="795020" cy="0"/>
        </a:xfrm>
        <a:prstGeom prst="rect">
          <a:avLst/>
        </a:prstGeom>
        <a:noFill/>
        <a:ln>
          <a:noFill/>
        </a:ln>
      </xdr:spPr>
    </xdr:pic>
    <xdr:clientData/>
  </xdr:twoCellAnchor>
  <xdr:twoCellAnchor editAs="oneCell">
    <xdr:from>
      <xdr:col>4</xdr:col>
      <xdr:colOff>0</xdr:colOff>
      <xdr:row>7</xdr:row>
      <xdr:rowOff>0</xdr:rowOff>
    </xdr:from>
    <xdr:to>
      <xdr:col>4</xdr:col>
      <xdr:colOff>1214120</xdr:colOff>
      <xdr:row>7</xdr:row>
      <xdr:rowOff>0</xdr:rowOff>
    </xdr:to>
    <xdr:pic>
      <xdr:nvPicPr>
        <xdr:cNvPr id="18" name="图片 17">
          <a:extLst>
            <a:ext uri="{FF2B5EF4-FFF2-40B4-BE49-F238E27FC236}">
              <a16:creationId xmlns:a16="http://schemas.microsoft.com/office/drawing/2014/main" id="{00000000-0008-0000-0000-000012000000}"/>
            </a:ext>
          </a:extLst>
        </xdr:cNvPr>
        <xdr:cNvPicPr>
          <a:picLocks noChangeAspect="1"/>
        </xdr:cNvPicPr>
      </xdr:nvPicPr>
      <xdr:blipFill>
        <a:stretch>
          <a:fillRect/>
        </a:stretch>
      </xdr:blipFill>
      <xdr:spPr>
        <a:xfrm>
          <a:off x="6787515" y="5651500"/>
          <a:ext cx="1214120" cy="0"/>
        </a:xfrm>
        <a:prstGeom prst="rect">
          <a:avLst/>
        </a:prstGeom>
        <a:noFill/>
        <a:ln>
          <a:noFill/>
        </a:ln>
      </xdr:spPr>
    </xdr:pic>
    <xdr:clientData/>
  </xdr:twoCellAnchor>
  <xdr:twoCellAnchor editAs="oneCell">
    <xdr:from>
      <xdr:col>4</xdr:col>
      <xdr:colOff>0</xdr:colOff>
      <xdr:row>8</xdr:row>
      <xdr:rowOff>0</xdr:rowOff>
    </xdr:from>
    <xdr:to>
      <xdr:col>4</xdr:col>
      <xdr:colOff>638175</xdr:colOff>
      <xdr:row>8</xdr:row>
      <xdr:rowOff>0</xdr:rowOff>
    </xdr:to>
    <xdr:pic>
      <xdr:nvPicPr>
        <xdr:cNvPr id="19" name="图片 18">
          <a:extLst>
            <a:ext uri="{FF2B5EF4-FFF2-40B4-BE49-F238E27FC236}">
              <a16:creationId xmlns:a16="http://schemas.microsoft.com/office/drawing/2014/main" id="{00000000-0008-0000-0000-000013000000}"/>
            </a:ext>
          </a:extLst>
        </xdr:cNvPr>
        <xdr:cNvPicPr>
          <a:picLocks noChangeAspect="1"/>
        </xdr:cNvPicPr>
      </xdr:nvPicPr>
      <xdr:blipFill>
        <a:stretch>
          <a:fillRect/>
        </a:stretch>
      </xdr:blipFill>
      <xdr:spPr>
        <a:xfrm>
          <a:off x="6787515" y="7594600"/>
          <a:ext cx="638175" cy="0"/>
        </a:xfrm>
        <a:prstGeom prst="rect">
          <a:avLst/>
        </a:prstGeom>
        <a:noFill/>
        <a:ln>
          <a:noFill/>
        </a:ln>
      </xdr:spPr>
    </xdr:pic>
    <xdr:clientData/>
  </xdr:twoCellAnchor>
  <xdr:twoCellAnchor editAs="oneCell">
    <xdr:from>
      <xdr:col>4</xdr:col>
      <xdr:colOff>0</xdr:colOff>
      <xdr:row>9</xdr:row>
      <xdr:rowOff>0</xdr:rowOff>
    </xdr:from>
    <xdr:to>
      <xdr:col>4</xdr:col>
      <xdr:colOff>1219200</xdr:colOff>
      <xdr:row>9</xdr:row>
      <xdr:rowOff>0</xdr:rowOff>
    </xdr:to>
    <xdr:pic>
      <xdr:nvPicPr>
        <xdr:cNvPr id="20" name="图片 19">
          <a:extLst>
            <a:ext uri="{FF2B5EF4-FFF2-40B4-BE49-F238E27FC236}">
              <a16:creationId xmlns:a16="http://schemas.microsoft.com/office/drawing/2014/main" id="{00000000-0008-0000-0000-000014000000}"/>
            </a:ext>
          </a:extLst>
        </xdr:cNvPr>
        <xdr:cNvPicPr>
          <a:picLocks noChangeAspect="1"/>
        </xdr:cNvPicPr>
      </xdr:nvPicPr>
      <xdr:blipFill>
        <a:stretch>
          <a:fillRect/>
        </a:stretch>
      </xdr:blipFill>
      <xdr:spPr>
        <a:xfrm>
          <a:off x="6787515" y="8966200"/>
          <a:ext cx="1219200" cy="0"/>
        </a:xfrm>
        <a:prstGeom prst="rect">
          <a:avLst/>
        </a:prstGeom>
        <a:noFill/>
        <a:ln>
          <a:noFill/>
        </a:ln>
      </xdr:spPr>
    </xdr:pic>
    <xdr:clientData/>
  </xdr:twoCellAnchor>
  <xdr:twoCellAnchor editAs="oneCell">
    <xdr:from>
      <xdr:col>4</xdr:col>
      <xdr:colOff>0</xdr:colOff>
      <xdr:row>10</xdr:row>
      <xdr:rowOff>0</xdr:rowOff>
    </xdr:from>
    <xdr:to>
      <xdr:col>4</xdr:col>
      <xdr:colOff>1152525</xdr:colOff>
      <xdr:row>10</xdr:row>
      <xdr:rowOff>0</xdr:rowOff>
    </xdr:to>
    <xdr:pic>
      <xdr:nvPicPr>
        <xdr:cNvPr id="21" name="图片 20">
          <a:extLst>
            <a:ext uri="{FF2B5EF4-FFF2-40B4-BE49-F238E27FC236}">
              <a16:creationId xmlns:a16="http://schemas.microsoft.com/office/drawing/2014/main" id="{00000000-0008-0000-0000-000015000000}"/>
            </a:ext>
          </a:extLst>
        </xdr:cNvPr>
        <xdr:cNvPicPr>
          <a:picLocks noChangeAspect="1"/>
        </xdr:cNvPicPr>
      </xdr:nvPicPr>
      <xdr:blipFill>
        <a:stretch>
          <a:fillRect/>
        </a:stretch>
      </xdr:blipFill>
      <xdr:spPr>
        <a:xfrm>
          <a:off x="6787515" y="10274300"/>
          <a:ext cx="1152525" cy="0"/>
        </a:xfrm>
        <a:prstGeom prst="rect">
          <a:avLst/>
        </a:prstGeom>
        <a:noFill/>
        <a:ln>
          <a:noFill/>
        </a:ln>
      </xdr:spPr>
    </xdr:pic>
    <xdr:clientData/>
  </xdr:twoCellAnchor>
  <xdr:twoCellAnchor editAs="oneCell">
    <xdr:from>
      <xdr:col>4</xdr:col>
      <xdr:colOff>0</xdr:colOff>
      <xdr:row>13</xdr:row>
      <xdr:rowOff>0</xdr:rowOff>
    </xdr:from>
    <xdr:to>
      <xdr:col>4</xdr:col>
      <xdr:colOff>1690370</xdr:colOff>
      <xdr:row>13</xdr:row>
      <xdr:rowOff>0</xdr:rowOff>
    </xdr:to>
    <xdr:pic>
      <xdr:nvPicPr>
        <xdr:cNvPr id="22" name="图片 21">
          <a:extLst>
            <a:ext uri="{FF2B5EF4-FFF2-40B4-BE49-F238E27FC236}">
              <a16:creationId xmlns:a16="http://schemas.microsoft.com/office/drawing/2014/main" id="{00000000-0008-0000-0000-000016000000}"/>
            </a:ext>
          </a:extLst>
        </xdr:cNvPr>
        <xdr:cNvPicPr>
          <a:picLocks noChangeAspect="1"/>
        </xdr:cNvPicPr>
      </xdr:nvPicPr>
      <xdr:blipFill>
        <a:stretch>
          <a:fillRect/>
        </a:stretch>
      </xdr:blipFill>
      <xdr:spPr>
        <a:xfrm>
          <a:off x="6787515" y="12760325"/>
          <a:ext cx="1690370" cy="0"/>
        </a:xfrm>
        <a:prstGeom prst="rect">
          <a:avLst/>
        </a:prstGeom>
        <a:noFill/>
        <a:ln>
          <a:noFill/>
        </a:ln>
      </xdr:spPr>
    </xdr:pic>
    <xdr:clientData/>
  </xdr:twoCellAnchor>
  <xdr:twoCellAnchor editAs="oneCell">
    <xdr:from>
      <xdr:col>4</xdr:col>
      <xdr:colOff>127635</xdr:colOff>
      <xdr:row>43</xdr:row>
      <xdr:rowOff>171450</xdr:rowOff>
    </xdr:from>
    <xdr:to>
      <xdr:col>5</xdr:col>
      <xdr:colOff>362585</xdr:colOff>
      <xdr:row>43</xdr:row>
      <xdr:rowOff>706755</xdr:rowOff>
    </xdr:to>
    <xdr:pic>
      <xdr:nvPicPr>
        <xdr:cNvPr id="2" name="图片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6915150" y="56020970"/>
          <a:ext cx="3724910" cy="535305"/>
        </a:xfrm>
        <a:prstGeom prst="rect">
          <a:avLst/>
        </a:prstGeom>
        <a:noFill/>
        <a:ln w="9525">
          <a:noFill/>
        </a:ln>
      </xdr:spPr>
    </xdr:pic>
    <xdr:clientData/>
  </xdr:twoCellAnchor>
  <xdr:twoCellAnchor editAs="oneCell">
    <xdr:from>
      <xdr:col>3</xdr:col>
      <xdr:colOff>761365</xdr:colOff>
      <xdr:row>42</xdr:row>
      <xdr:rowOff>1042670</xdr:rowOff>
    </xdr:from>
    <xdr:to>
      <xdr:col>4</xdr:col>
      <xdr:colOff>3028950</xdr:colOff>
      <xdr:row>43</xdr:row>
      <xdr:rowOff>259080</xdr:rowOff>
    </xdr:to>
    <xdr:pic>
      <xdr:nvPicPr>
        <xdr:cNvPr id="3" name="图片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6329045" y="55511065"/>
          <a:ext cx="3487420" cy="597535"/>
        </a:xfrm>
        <a:prstGeom prst="rect">
          <a:avLst/>
        </a:prstGeom>
        <a:noFill/>
        <a:ln w="9525">
          <a:noFill/>
        </a:ln>
      </xdr:spPr>
    </xdr:pic>
    <xdr:clientData/>
  </xdr:twoCellAnchor>
  <xdr:twoCellAnchor editAs="oneCell">
    <xdr:from>
      <xdr:col>4</xdr:col>
      <xdr:colOff>624840</xdr:colOff>
      <xdr:row>52</xdr:row>
      <xdr:rowOff>104140</xdr:rowOff>
    </xdr:from>
    <xdr:to>
      <xdr:col>4</xdr:col>
      <xdr:colOff>2355215</xdr:colOff>
      <xdr:row>52</xdr:row>
      <xdr:rowOff>2185670</xdr:rowOff>
    </xdr:to>
    <xdr:pic>
      <xdr:nvPicPr>
        <xdr:cNvPr id="4" name="图片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a:stretch>
          <a:fillRect/>
        </a:stretch>
      </xdr:blipFill>
      <xdr:spPr>
        <a:xfrm>
          <a:off x="7412355" y="73428860"/>
          <a:ext cx="1730375" cy="2081530"/>
        </a:xfrm>
        <a:prstGeom prst="rect">
          <a:avLst/>
        </a:prstGeom>
        <a:noFill/>
        <a:ln w="9525">
          <a:noFill/>
        </a:ln>
      </xdr:spPr>
    </xdr:pic>
    <xdr:clientData/>
  </xdr:twoCellAnchor>
  <xdr:twoCellAnchor editAs="oneCell">
    <xdr:from>
      <xdr:col>4</xdr:col>
      <xdr:colOff>316865</xdr:colOff>
      <xdr:row>53</xdr:row>
      <xdr:rowOff>41275</xdr:rowOff>
    </xdr:from>
    <xdr:to>
      <xdr:col>4</xdr:col>
      <xdr:colOff>2586990</xdr:colOff>
      <xdr:row>53</xdr:row>
      <xdr:rowOff>2787015</xdr:rowOff>
    </xdr:to>
    <xdr:pic>
      <xdr:nvPicPr>
        <xdr:cNvPr id="5" name="图片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4"/>
        <a:stretch>
          <a:fillRect/>
        </a:stretch>
      </xdr:blipFill>
      <xdr:spPr>
        <a:xfrm>
          <a:off x="7104380" y="75715495"/>
          <a:ext cx="2270125" cy="2745740"/>
        </a:xfrm>
        <a:prstGeom prst="rect">
          <a:avLst/>
        </a:prstGeom>
        <a:noFill/>
        <a:ln w="9525">
          <a:noFill/>
        </a:ln>
      </xdr:spPr>
    </xdr:pic>
    <xdr:clientData/>
  </xdr:twoCellAnchor>
  <xdr:twoCellAnchor editAs="oneCell">
    <xdr:from>
      <xdr:col>4</xdr:col>
      <xdr:colOff>654050</xdr:colOff>
      <xdr:row>54</xdr:row>
      <xdr:rowOff>64770</xdr:rowOff>
    </xdr:from>
    <xdr:to>
      <xdr:col>4</xdr:col>
      <xdr:colOff>2302510</xdr:colOff>
      <xdr:row>54</xdr:row>
      <xdr:rowOff>1791335</xdr:rowOff>
    </xdr:to>
    <xdr:pic>
      <xdr:nvPicPr>
        <xdr:cNvPr id="6" name="图片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5"/>
        <a:stretch>
          <a:fillRect/>
        </a:stretch>
      </xdr:blipFill>
      <xdr:spPr>
        <a:xfrm>
          <a:off x="7441565" y="78634590"/>
          <a:ext cx="1648460" cy="1726565"/>
        </a:xfrm>
        <a:prstGeom prst="rect">
          <a:avLst/>
        </a:prstGeom>
        <a:noFill/>
        <a:ln w="9525">
          <a:noFill/>
        </a:ln>
      </xdr:spPr>
    </xdr:pic>
    <xdr:clientData/>
  </xdr:twoCellAnchor>
  <xdr:twoCellAnchor editAs="oneCell">
    <xdr:from>
      <xdr:col>4</xdr:col>
      <xdr:colOff>523240</xdr:colOff>
      <xdr:row>55</xdr:row>
      <xdr:rowOff>255905</xdr:rowOff>
    </xdr:from>
    <xdr:to>
      <xdr:col>4</xdr:col>
      <xdr:colOff>2006600</xdr:colOff>
      <xdr:row>55</xdr:row>
      <xdr:rowOff>2138680</xdr:rowOff>
    </xdr:to>
    <xdr:pic>
      <xdr:nvPicPr>
        <xdr:cNvPr id="7" name="图片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6"/>
        <a:stretch>
          <a:fillRect/>
        </a:stretch>
      </xdr:blipFill>
      <xdr:spPr>
        <a:xfrm>
          <a:off x="7310755" y="80768825"/>
          <a:ext cx="1483360" cy="1882775"/>
        </a:xfrm>
        <a:prstGeom prst="rect">
          <a:avLst/>
        </a:prstGeom>
        <a:noFill/>
        <a:ln w="9525">
          <a:noFill/>
        </a:ln>
      </xdr:spPr>
    </xdr:pic>
    <xdr:clientData/>
  </xdr:twoCellAnchor>
  <xdr:twoCellAnchor editAs="oneCell">
    <xdr:from>
      <xdr:col>4</xdr:col>
      <xdr:colOff>461596</xdr:colOff>
      <xdr:row>64</xdr:row>
      <xdr:rowOff>144017</xdr:rowOff>
    </xdr:from>
    <xdr:to>
      <xdr:col>4</xdr:col>
      <xdr:colOff>2754581</xdr:colOff>
      <xdr:row>65</xdr:row>
      <xdr:rowOff>495807</xdr:rowOff>
    </xdr:to>
    <xdr:pic>
      <xdr:nvPicPr>
        <xdr:cNvPr id="9" name="图片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7"/>
        <a:stretch>
          <a:fillRect/>
        </a:stretch>
      </xdr:blipFill>
      <xdr:spPr>
        <a:xfrm>
          <a:off x="7248525" y="88581230"/>
          <a:ext cx="2292985" cy="999490"/>
        </a:xfrm>
        <a:prstGeom prst="rect">
          <a:avLst/>
        </a:prstGeom>
      </xdr:spPr>
    </xdr:pic>
    <xdr:clientData/>
  </xdr:twoCellAnchor>
  <xdr:twoCellAnchor editAs="oneCell">
    <xdr:from>
      <xdr:col>4</xdr:col>
      <xdr:colOff>28575</xdr:colOff>
      <xdr:row>69</xdr:row>
      <xdr:rowOff>171450</xdr:rowOff>
    </xdr:from>
    <xdr:to>
      <xdr:col>4</xdr:col>
      <xdr:colOff>3004820</xdr:colOff>
      <xdr:row>69</xdr:row>
      <xdr:rowOff>665480</xdr:rowOff>
    </xdr:to>
    <xdr:pic>
      <xdr:nvPicPr>
        <xdr:cNvPr id="8" name="图片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8"/>
        <a:stretch>
          <a:fillRect/>
        </a:stretch>
      </xdr:blipFill>
      <xdr:spPr>
        <a:xfrm>
          <a:off x="6816090" y="91695270"/>
          <a:ext cx="2976245" cy="494030"/>
        </a:xfrm>
        <a:prstGeom prst="rect">
          <a:avLst/>
        </a:prstGeom>
        <a:noFill/>
        <a:ln w="9525">
          <a:noFill/>
        </a:ln>
      </xdr:spPr>
    </xdr:pic>
    <xdr:clientData/>
  </xdr:twoCellAnchor>
  <xdr:oneCellAnchor>
    <xdr:from>
      <xdr:col>4</xdr:col>
      <xdr:colOff>19050</xdr:colOff>
      <xdr:row>70</xdr:row>
      <xdr:rowOff>12700</xdr:rowOff>
    </xdr:from>
    <xdr:ext cx="2985770" cy="2044700"/>
    <xdr:pic>
      <xdr:nvPicPr>
        <xdr:cNvPr id="11" name="图片 10">
          <a:extLst>
            <a:ext uri="{FF2B5EF4-FFF2-40B4-BE49-F238E27FC236}">
              <a16:creationId xmlns:a16="http://schemas.microsoft.com/office/drawing/2014/main" id="{01B08AF8-45C1-4DFD-A7E6-BE0C9F35A1E5}"/>
            </a:ext>
          </a:extLst>
        </xdr:cNvPr>
        <xdr:cNvPicPr>
          <a:picLocks noChangeAspect="1"/>
        </xdr:cNvPicPr>
      </xdr:nvPicPr>
      <xdr:blipFill>
        <a:blip xmlns:r="http://schemas.openxmlformats.org/officeDocument/2006/relationships" r:embed="rId9"/>
        <a:stretch>
          <a:fillRect/>
        </a:stretch>
      </xdr:blipFill>
      <xdr:spPr>
        <a:xfrm>
          <a:off x="6781800" y="76341969"/>
          <a:ext cx="2985770" cy="2044700"/>
        </a:xfrm>
        <a:prstGeom prst="rect">
          <a:avLst/>
        </a:prstGeom>
        <a:noFill/>
        <a:ln w="9525">
          <a:noFill/>
        </a:ln>
      </xdr:spPr>
    </xdr:pic>
    <xdr:clientData/>
  </xdr:oneCellAnchor>
  <xdr:twoCellAnchor editAs="oneCell">
    <xdr:from>
      <xdr:col>4</xdr:col>
      <xdr:colOff>19050</xdr:colOff>
      <xdr:row>70</xdr:row>
      <xdr:rowOff>12700</xdr:rowOff>
    </xdr:from>
    <xdr:to>
      <xdr:col>4</xdr:col>
      <xdr:colOff>3004820</xdr:colOff>
      <xdr:row>70</xdr:row>
      <xdr:rowOff>2057400</xdr:rowOff>
    </xdr:to>
    <xdr:pic>
      <xdr:nvPicPr>
        <xdr:cNvPr id="12" name="图片 11">
          <a:extLst>
            <a:ext uri="{FF2B5EF4-FFF2-40B4-BE49-F238E27FC236}">
              <a16:creationId xmlns:a16="http://schemas.microsoft.com/office/drawing/2014/main" id="{50C0E009-27C4-4AC7-9A52-517BC6D1F882}"/>
            </a:ext>
          </a:extLst>
        </xdr:cNvPr>
        <xdr:cNvPicPr>
          <a:picLocks noChangeAspect="1"/>
        </xdr:cNvPicPr>
      </xdr:nvPicPr>
      <xdr:blipFill>
        <a:blip xmlns:r="http://schemas.openxmlformats.org/officeDocument/2006/relationships" r:embed="rId9"/>
        <a:stretch>
          <a:fillRect/>
        </a:stretch>
      </xdr:blipFill>
      <xdr:spPr>
        <a:xfrm>
          <a:off x="6777038" y="74641075"/>
          <a:ext cx="2985770" cy="2044700"/>
        </a:xfrm>
        <a:prstGeom prst="rect">
          <a:avLst/>
        </a:prstGeom>
        <a:noFill/>
        <a:ln w="9525">
          <a:noFill/>
        </a:ln>
      </xdr:spPr>
    </xdr:pic>
    <xdr:clientData/>
  </xdr:twoCellAnchor>
  <xdr:twoCellAnchor editAs="oneCell">
    <xdr:from>
      <xdr:col>4</xdr:col>
      <xdr:colOff>148590</xdr:colOff>
      <xdr:row>70</xdr:row>
      <xdr:rowOff>342265</xdr:rowOff>
    </xdr:from>
    <xdr:to>
      <xdr:col>4</xdr:col>
      <xdr:colOff>3318510</xdr:colOff>
      <xdr:row>71</xdr:row>
      <xdr:rowOff>336550</xdr:rowOff>
    </xdr:to>
    <xdr:pic>
      <xdr:nvPicPr>
        <xdr:cNvPr id="13" name="图片 12" descr="e812d2c87276d4ad9fde8268b80b1e5">
          <a:extLst>
            <a:ext uri="{FF2B5EF4-FFF2-40B4-BE49-F238E27FC236}">
              <a16:creationId xmlns:a16="http://schemas.microsoft.com/office/drawing/2014/main" id="{88C9FA41-AB76-414C-8035-635419040A13}"/>
            </a:ext>
          </a:extLst>
        </xdr:cNvPr>
        <xdr:cNvPicPr>
          <a:picLocks noChangeAspect="1"/>
        </xdr:cNvPicPr>
      </xdr:nvPicPr>
      <xdr:blipFill>
        <a:blip xmlns:r="http://schemas.openxmlformats.org/officeDocument/2006/relationships" r:embed="rId10"/>
        <a:stretch>
          <a:fillRect/>
        </a:stretch>
      </xdr:blipFill>
      <xdr:spPr>
        <a:xfrm>
          <a:off x="6906578" y="74970640"/>
          <a:ext cx="3169920" cy="2327910"/>
        </a:xfrm>
        <a:prstGeom prst="rect">
          <a:avLst/>
        </a:prstGeom>
      </xdr:spPr>
    </xdr:pic>
    <xdr:clientData/>
  </xdr:twoCellAnchor>
  <xdr:twoCellAnchor editAs="oneCell">
    <xdr:from>
      <xdr:col>4</xdr:col>
      <xdr:colOff>6350</xdr:colOff>
      <xdr:row>72</xdr:row>
      <xdr:rowOff>6350</xdr:rowOff>
    </xdr:from>
    <xdr:to>
      <xdr:col>4</xdr:col>
      <xdr:colOff>3298190</xdr:colOff>
      <xdr:row>72</xdr:row>
      <xdr:rowOff>3740150</xdr:rowOff>
    </xdr:to>
    <xdr:pic>
      <xdr:nvPicPr>
        <xdr:cNvPr id="14" name="图片 13" descr="59666fa34ba393f13843b9ec6ab7cfe">
          <a:extLst>
            <a:ext uri="{FF2B5EF4-FFF2-40B4-BE49-F238E27FC236}">
              <a16:creationId xmlns:a16="http://schemas.microsoft.com/office/drawing/2014/main" id="{7B462BA0-B724-49E3-8532-C19A97BF565A}"/>
            </a:ext>
          </a:extLst>
        </xdr:cNvPr>
        <xdr:cNvPicPr>
          <a:picLocks noChangeAspect="1"/>
        </xdr:cNvPicPr>
      </xdr:nvPicPr>
      <xdr:blipFill>
        <a:blip xmlns:r="http://schemas.openxmlformats.org/officeDocument/2006/relationships" r:embed="rId11"/>
        <a:stretch>
          <a:fillRect/>
        </a:stretch>
      </xdr:blipFill>
      <xdr:spPr>
        <a:xfrm>
          <a:off x="6764338" y="78235175"/>
          <a:ext cx="3291840" cy="1657350"/>
        </a:xfrm>
        <a:prstGeom prst="rect">
          <a:avLst/>
        </a:prstGeom>
      </xdr:spPr>
    </xdr:pic>
    <xdr:clientData/>
  </xdr:twoCellAnchor>
  <xdr:twoCellAnchor editAs="oneCell">
    <xdr:from>
      <xdr:col>4</xdr:col>
      <xdr:colOff>9525</xdr:colOff>
      <xdr:row>73</xdr:row>
      <xdr:rowOff>9525</xdr:rowOff>
    </xdr:from>
    <xdr:to>
      <xdr:col>5</xdr:col>
      <xdr:colOff>1905</xdr:colOff>
      <xdr:row>73</xdr:row>
      <xdr:rowOff>2510518</xdr:rowOff>
    </xdr:to>
    <xdr:pic>
      <xdr:nvPicPr>
        <xdr:cNvPr id="15" name="图片 14" descr="1">
          <a:extLst>
            <a:ext uri="{FF2B5EF4-FFF2-40B4-BE49-F238E27FC236}">
              <a16:creationId xmlns:a16="http://schemas.microsoft.com/office/drawing/2014/main" id="{59852157-B280-4626-8B58-FBC065CC6935}"/>
            </a:ext>
          </a:extLst>
        </xdr:cNvPr>
        <xdr:cNvPicPr>
          <a:picLocks noChangeAspect="1"/>
        </xdr:cNvPicPr>
      </xdr:nvPicPr>
      <xdr:blipFill>
        <a:blip xmlns:r="http://schemas.openxmlformats.org/officeDocument/2006/relationships" r:embed="rId12"/>
        <a:stretch>
          <a:fillRect/>
        </a:stretch>
      </xdr:blipFill>
      <xdr:spPr>
        <a:xfrm>
          <a:off x="6767513" y="79495650"/>
          <a:ext cx="3469005" cy="942975"/>
        </a:xfrm>
        <a:prstGeom prst="rect">
          <a:avLst/>
        </a:prstGeom>
      </xdr:spPr>
    </xdr:pic>
    <xdr:clientData/>
  </xdr:twoCellAnchor>
  <xdr:twoCellAnchor editAs="oneCell">
    <xdr:from>
      <xdr:col>4</xdr:col>
      <xdr:colOff>9525</xdr:colOff>
      <xdr:row>74</xdr:row>
      <xdr:rowOff>3175</xdr:rowOff>
    </xdr:from>
    <xdr:to>
      <xdr:col>5</xdr:col>
      <xdr:colOff>1905</xdr:colOff>
      <xdr:row>74</xdr:row>
      <xdr:rowOff>2541814</xdr:rowOff>
    </xdr:to>
    <xdr:pic>
      <xdr:nvPicPr>
        <xdr:cNvPr id="23" name="图片 22" descr="2">
          <a:extLst>
            <a:ext uri="{FF2B5EF4-FFF2-40B4-BE49-F238E27FC236}">
              <a16:creationId xmlns:a16="http://schemas.microsoft.com/office/drawing/2014/main" id="{A5EA9073-3784-4A27-A28A-B7DCAACD2EDF}"/>
            </a:ext>
          </a:extLst>
        </xdr:cNvPr>
        <xdr:cNvPicPr>
          <a:picLocks noChangeAspect="1"/>
        </xdr:cNvPicPr>
      </xdr:nvPicPr>
      <xdr:blipFill>
        <a:blip xmlns:r="http://schemas.openxmlformats.org/officeDocument/2006/relationships" r:embed="rId13"/>
        <a:stretch>
          <a:fillRect/>
        </a:stretch>
      </xdr:blipFill>
      <xdr:spPr>
        <a:xfrm>
          <a:off x="6767513" y="79832200"/>
          <a:ext cx="3469005" cy="1158875"/>
        </a:xfrm>
        <a:prstGeom prst="rect">
          <a:avLst/>
        </a:prstGeom>
      </xdr:spPr>
    </xdr:pic>
    <xdr:clientData/>
  </xdr:twoCellAnchor>
  <xdr:twoCellAnchor editAs="oneCell">
    <xdr:from>
      <xdr:col>4</xdr:col>
      <xdr:colOff>9525</xdr:colOff>
      <xdr:row>75</xdr:row>
      <xdr:rowOff>3175</xdr:rowOff>
    </xdr:from>
    <xdr:to>
      <xdr:col>5</xdr:col>
      <xdr:colOff>1905</xdr:colOff>
      <xdr:row>75</xdr:row>
      <xdr:rowOff>1043668</xdr:rowOff>
    </xdr:to>
    <xdr:pic>
      <xdr:nvPicPr>
        <xdr:cNvPr id="24" name="图片 23" descr="3">
          <a:extLst>
            <a:ext uri="{FF2B5EF4-FFF2-40B4-BE49-F238E27FC236}">
              <a16:creationId xmlns:a16="http://schemas.microsoft.com/office/drawing/2014/main" id="{FC354E56-B416-4638-856A-2737554A31DA}"/>
            </a:ext>
          </a:extLst>
        </xdr:cNvPr>
        <xdr:cNvPicPr>
          <a:picLocks noChangeAspect="1"/>
        </xdr:cNvPicPr>
      </xdr:nvPicPr>
      <xdr:blipFill>
        <a:blip xmlns:r="http://schemas.openxmlformats.org/officeDocument/2006/relationships" r:embed="rId14"/>
        <a:stretch>
          <a:fillRect/>
        </a:stretch>
      </xdr:blipFill>
      <xdr:spPr>
        <a:xfrm>
          <a:off x="6767513" y="80860900"/>
          <a:ext cx="3469005" cy="520700"/>
        </a:xfrm>
        <a:prstGeom prst="rect">
          <a:avLst/>
        </a:prstGeom>
      </xdr:spPr>
    </xdr:pic>
    <xdr:clientData/>
  </xdr:twoCellAnchor>
</xdr:wsDr>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fb t="e">#NAME?</fb>
    <v>4</v>
    <v>1</v>
  </rv>
</rvData>
</file>

<file path=xl/richData/rdrichvaluestructure.xml><?xml version="1.0" encoding="utf-8"?>
<rvStructures xmlns="http://schemas.microsoft.com/office/spreadsheetml/2017/richdata" count="1">
  <s t="_error">
    <k n="errorType" t="i"/>
    <k n="subType" t="i"/>
  </s>
</rvStructure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65"/>
  <sheetViews>
    <sheetView tabSelected="1" view="pageBreakPreview" zoomScale="70" zoomScaleNormal="90" zoomScaleSheetLayoutView="70" workbookViewId="0">
      <selection activeCell="B76" sqref="B76"/>
    </sheetView>
  </sheetViews>
  <sheetFormatPr defaultColWidth="9" defaultRowHeight="13.5"/>
  <cols>
    <col min="1" max="1" width="5" style="1" customWidth="1"/>
    <col min="2" max="2" width="55.9296875" style="2" customWidth="1"/>
    <col min="3" max="3" width="16.6640625" style="3" customWidth="1"/>
    <col min="4" max="4" width="17" style="3" customWidth="1"/>
    <col min="5" max="5" width="48.6640625" style="3" customWidth="1"/>
    <col min="6" max="6" width="32.265625" style="3" customWidth="1"/>
  </cols>
  <sheetData>
    <row r="1" spans="1:6" ht="31.05" customHeight="1">
      <c r="A1" s="21" t="s">
        <v>167</v>
      </c>
      <c r="B1" s="22"/>
      <c r="C1" s="22"/>
      <c r="D1" s="22"/>
      <c r="E1" s="22"/>
      <c r="F1" s="22"/>
    </row>
    <row r="2" spans="1:6" ht="24" customHeight="1">
      <c r="A2" s="23" t="s">
        <v>0</v>
      </c>
      <c r="B2" s="23"/>
      <c r="C2" s="24" t="s">
        <v>169</v>
      </c>
      <c r="D2" s="25"/>
      <c r="E2" s="25"/>
      <c r="F2" s="25"/>
    </row>
    <row r="3" spans="1:6" ht="24" customHeight="1">
      <c r="A3" s="23" t="s">
        <v>1</v>
      </c>
      <c r="B3" s="23"/>
      <c r="C3" s="25" t="s">
        <v>2</v>
      </c>
      <c r="D3" s="25"/>
      <c r="E3" s="25"/>
      <c r="F3" s="25"/>
    </row>
    <row r="4" spans="1:6" ht="27.4" customHeight="1">
      <c r="A4" s="24" t="s">
        <v>168</v>
      </c>
      <c r="B4" s="23"/>
      <c r="C4" s="23"/>
      <c r="D4" s="23"/>
      <c r="E4" s="23"/>
      <c r="F4" s="23"/>
    </row>
    <row r="5" spans="1:6" s="1" customFormat="1" ht="28.5" customHeight="1">
      <c r="A5" s="4" t="s">
        <v>3</v>
      </c>
      <c r="B5" s="4" t="s">
        <v>4</v>
      </c>
      <c r="C5" s="5" t="s">
        <v>5</v>
      </c>
      <c r="D5" s="5" t="s">
        <v>6</v>
      </c>
      <c r="E5" s="5" t="s">
        <v>7</v>
      </c>
      <c r="F5" s="6" t="s">
        <v>8</v>
      </c>
    </row>
    <row r="6" spans="1:6" ht="104" customHeight="1">
      <c r="A6" s="26">
        <v>1</v>
      </c>
      <c r="B6" s="27" t="s">
        <v>9</v>
      </c>
      <c r="C6" s="27" t="s">
        <v>10</v>
      </c>
      <c r="D6" s="27" t="s">
        <v>11</v>
      </c>
      <c r="E6" s="28"/>
      <c r="F6" s="29" t="s">
        <v>165</v>
      </c>
    </row>
    <row r="7" spans="1:6" ht="156.5" customHeight="1">
      <c r="A7" s="26">
        <v>2</v>
      </c>
      <c r="B7" s="27" t="s">
        <v>12</v>
      </c>
      <c r="C7" s="27" t="s">
        <v>10</v>
      </c>
      <c r="D7" s="27" t="s">
        <v>13</v>
      </c>
      <c r="E7" s="28"/>
      <c r="F7" s="30" t="s">
        <v>14</v>
      </c>
    </row>
    <row r="8" spans="1:6" ht="153" customHeight="1">
      <c r="A8" s="26">
        <v>3</v>
      </c>
      <c r="B8" s="27" t="s">
        <v>15</v>
      </c>
      <c r="C8" s="27" t="s">
        <v>10</v>
      </c>
      <c r="D8" s="27" t="s">
        <v>16</v>
      </c>
      <c r="E8" s="28"/>
      <c r="F8" s="30" t="s">
        <v>17</v>
      </c>
    </row>
    <row r="9" spans="1:6" ht="108" customHeight="1">
      <c r="A9" s="26">
        <v>4</v>
      </c>
      <c r="B9" s="27" t="s">
        <v>18</v>
      </c>
      <c r="C9" s="27" t="s">
        <v>10</v>
      </c>
      <c r="D9" s="27" t="s">
        <v>19</v>
      </c>
      <c r="E9" s="28"/>
      <c r="F9" s="30" t="s">
        <v>20</v>
      </c>
    </row>
    <row r="10" spans="1:6" ht="103.05" customHeight="1">
      <c r="A10" s="26">
        <v>5</v>
      </c>
      <c r="B10" s="27" t="s">
        <v>21</v>
      </c>
      <c r="C10" s="27" t="s">
        <v>10</v>
      </c>
      <c r="D10" s="27" t="s">
        <v>22</v>
      </c>
      <c r="E10" s="28"/>
      <c r="F10" s="30" t="s">
        <v>23</v>
      </c>
    </row>
    <row r="11" spans="1:6" ht="96" customHeight="1">
      <c r="A11" s="26">
        <v>6</v>
      </c>
      <c r="B11" s="27" t="s">
        <v>24</v>
      </c>
      <c r="C11" s="27" t="s">
        <v>10</v>
      </c>
      <c r="D11" s="27" t="s">
        <v>25</v>
      </c>
      <c r="E11" s="28"/>
      <c r="F11" s="10" t="s">
        <v>26</v>
      </c>
    </row>
    <row r="12" spans="1:6" ht="27">
      <c r="A12" s="26">
        <v>7</v>
      </c>
      <c r="B12" s="27" t="s">
        <v>27</v>
      </c>
      <c r="C12" s="27" t="s">
        <v>10</v>
      </c>
      <c r="D12" s="28"/>
      <c r="E12" s="28"/>
      <c r="F12" s="30" t="s">
        <v>28</v>
      </c>
    </row>
    <row r="13" spans="1:6" ht="72" customHeight="1">
      <c r="A13" s="26">
        <v>8</v>
      </c>
      <c r="B13" s="27" t="s">
        <v>29</v>
      </c>
      <c r="C13" s="27" t="s">
        <v>30</v>
      </c>
      <c r="D13" s="27" t="s">
        <v>31</v>
      </c>
      <c r="E13" s="27" t="e" vm="1">
        <f ca="1">_xlfn.DISPIMG("ID_8A5039525B40493187B68AA81E2D92A1",1)</f>
        <v>#NAME?</v>
      </c>
      <c r="F13" s="30" t="s">
        <v>32</v>
      </c>
    </row>
    <row r="14" spans="1:6" ht="67.5" customHeight="1">
      <c r="A14" s="26">
        <v>9</v>
      </c>
      <c r="B14" s="27" t="s">
        <v>33</v>
      </c>
      <c r="C14" s="27" t="s">
        <v>30</v>
      </c>
      <c r="D14" s="27" t="s">
        <v>34</v>
      </c>
      <c r="E14" s="28"/>
      <c r="F14" s="30" t="s">
        <v>32</v>
      </c>
    </row>
    <row r="15" spans="1:6" ht="108" customHeight="1">
      <c r="A15" s="26">
        <v>10</v>
      </c>
      <c r="B15" s="27" t="s">
        <v>35</v>
      </c>
      <c r="C15" s="27" t="s">
        <v>30</v>
      </c>
      <c r="D15" s="27" t="s">
        <v>36</v>
      </c>
      <c r="E15" s="28"/>
      <c r="F15" s="30" t="s">
        <v>32</v>
      </c>
    </row>
    <row r="16" spans="1:6" ht="121.5">
      <c r="A16" s="26">
        <v>11</v>
      </c>
      <c r="B16" s="7" t="s">
        <v>37</v>
      </c>
      <c r="C16" s="7" t="s">
        <v>10</v>
      </c>
      <c r="D16" s="7" t="s">
        <v>38</v>
      </c>
      <c r="E16" s="8" t="e" vm="1">
        <f ca="1">_xlfn.DISPIMG("ID_8F1C79C2F5774C308E0FB555BAD8E463",1)</f>
        <v>#NAME?</v>
      </c>
      <c r="F16" s="31" t="s">
        <v>164</v>
      </c>
    </row>
    <row r="17" spans="1:6" ht="135">
      <c r="A17" s="26">
        <v>12</v>
      </c>
      <c r="B17" s="7" t="s">
        <v>39</v>
      </c>
      <c r="C17" s="7" t="s">
        <v>10</v>
      </c>
      <c r="D17" s="7">
        <v>2</v>
      </c>
      <c r="E17" s="8" t="e" vm="1">
        <f ca="1">_xlfn.DISPIMG("ID_384E70FA96AD408A9A0284E0A8131F79",1)</f>
        <v>#NAME?</v>
      </c>
      <c r="F17" s="11" t="s">
        <v>40</v>
      </c>
    </row>
    <row r="18" spans="1:6" ht="108">
      <c r="A18" s="26">
        <v>13</v>
      </c>
      <c r="B18" s="7" t="s">
        <v>41</v>
      </c>
      <c r="C18" s="7" t="s">
        <v>10</v>
      </c>
      <c r="D18" s="7">
        <v>3</v>
      </c>
      <c r="E18" s="7" t="e" vm="1">
        <f ca="1">_xlfn.DISPIMG("ID_026BD000A7754F558490D5C3E088B810",1)</f>
        <v>#NAME?</v>
      </c>
      <c r="F18" s="11" t="s">
        <v>42</v>
      </c>
    </row>
    <row r="19" spans="1:6" ht="133.05000000000001" customHeight="1">
      <c r="A19" s="26">
        <v>14</v>
      </c>
      <c r="B19" s="7" t="s">
        <v>43</v>
      </c>
      <c r="C19" s="7" t="s">
        <v>10</v>
      </c>
      <c r="D19" s="7">
        <v>2</v>
      </c>
      <c r="E19" s="7" t="e" vm="1">
        <f ca="1">_xlfn.DISPIMG("ID_AA3D84349FC14979A0E38EF927D42A8E",1)</f>
        <v>#NAME?</v>
      </c>
      <c r="F19" s="7" t="s">
        <v>44</v>
      </c>
    </row>
    <row r="20" spans="1:6" ht="81">
      <c r="A20" s="26">
        <v>15</v>
      </c>
      <c r="B20" s="7" t="s">
        <v>45</v>
      </c>
      <c r="C20" s="7" t="s">
        <v>10</v>
      </c>
      <c r="D20" s="7">
        <v>2</v>
      </c>
      <c r="E20" s="8" t="e" vm="1">
        <f ca="1">_xlfn.DISPIMG("ID_6CD635F01538419D9D2778DF34B6047D",1)</f>
        <v>#NAME?</v>
      </c>
      <c r="F20" s="7" t="s">
        <v>44</v>
      </c>
    </row>
    <row r="21" spans="1:6" ht="27">
      <c r="A21" s="26">
        <v>16</v>
      </c>
      <c r="B21" s="7" t="s">
        <v>46</v>
      </c>
      <c r="C21" s="7" t="s">
        <v>47</v>
      </c>
      <c r="D21" s="7">
        <v>24</v>
      </c>
      <c r="E21" s="8" t="e" vm="1">
        <f ca="1">_xlfn.DISPIMG("ID_59D8DB475F9F435DB24C986B48F0DF0D",1)</f>
        <v>#NAME?</v>
      </c>
      <c r="F21" s="7" t="s">
        <v>48</v>
      </c>
    </row>
    <row r="22" spans="1:6" ht="27">
      <c r="A22" s="26">
        <v>17</v>
      </c>
      <c r="B22" s="7" t="s">
        <v>49</v>
      </c>
      <c r="C22" s="7" t="s">
        <v>47</v>
      </c>
      <c r="D22" s="7">
        <v>7</v>
      </c>
      <c r="E22" s="7" t="e" vm="1">
        <f ca="1">_xlfn.DISPIMG("ID_7D5A17F1E7074A31BAED330D343B95A8",1)</f>
        <v>#NAME?</v>
      </c>
      <c r="F22" s="7" t="s">
        <v>40</v>
      </c>
    </row>
    <row r="23" spans="1:6" ht="27">
      <c r="A23" s="26">
        <v>18</v>
      </c>
      <c r="B23" s="7" t="s">
        <v>50</v>
      </c>
      <c r="C23" s="7" t="s">
        <v>47</v>
      </c>
      <c r="D23" s="7">
        <v>8</v>
      </c>
      <c r="E23" s="7" t="e" vm="1">
        <f ca="1">_xlfn.DISPIMG("ID_B06F464AEA7B4016BDFA649804280ED2",1)</f>
        <v>#NAME?</v>
      </c>
      <c r="F23" s="7" t="s">
        <v>40</v>
      </c>
    </row>
    <row r="24" spans="1:6" ht="27">
      <c r="A24" s="26">
        <v>19</v>
      </c>
      <c r="B24" s="7" t="s">
        <v>51</v>
      </c>
      <c r="C24" s="7" t="s">
        <v>47</v>
      </c>
      <c r="D24" s="7" t="s">
        <v>52</v>
      </c>
      <c r="E24" s="7" t="e" vm="1">
        <f ca="1">_xlfn.DISPIMG("ID_A95DDBD4A0284FEAB56CA6F9860F106D",1)</f>
        <v>#NAME?</v>
      </c>
      <c r="F24" s="7" t="s">
        <v>53</v>
      </c>
    </row>
    <row r="25" spans="1:6" ht="27">
      <c r="A25" s="26">
        <v>20</v>
      </c>
      <c r="B25" s="7" t="s">
        <v>54</v>
      </c>
      <c r="C25" s="7" t="s">
        <v>10</v>
      </c>
      <c r="D25" s="7">
        <v>13</v>
      </c>
      <c r="E25" s="7" t="e" vm="1">
        <f ca="1">_xlfn.DISPIMG("ID_A0750326839A4B409ACAEFAF755A70FB",1)</f>
        <v>#NAME?</v>
      </c>
      <c r="F25" s="7" t="s">
        <v>55</v>
      </c>
    </row>
    <row r="26" spans="1:6" ht="409.05" customHeight="1">
      <c r="A26" s="26">
        <v>21</v>
      </c>
      <c r="B26" s="7" t="s">
        <v>56</v>
      </c>
      <c r="C26" s="7" t="s">
        <v>47</v>
      </c>
      <c r="D26" s="7" t="s">
        <v>57</v>
      </c>
      <c r="E26" s="7" t="e" vm="1">
        <f ca="1">_xlfn.DISPIMG("ID_33C07FD45986495AAA3A8E93340D2B0D",1)</f>
        <v>#NAME?</v>
      </c>
      <c r="F26" s="7" t="s">
        <v>58</v>
      </c>
    </row>
    <row r="27" spans="1:6" ht="67.5">
      <c r="A27" s="26">
        <v>22</v>
      </c>
      <c r="B27" s="7" t="s">
        <v>59</v>
      </c>
      <c r="C27" s="7" t="s">
        <v>10</v>
      </c>
      <c r="D27" s="7" t="s">
        <v>60</v>
      </c>
      <c r="E27" s="7" t="e" vm="1">
        <f ca="1">_xlfn.DISPIMG("ID_6E282D3C476746D9A1978A147A8D0810",1)</f>
        <v>#NAME?</v>
      </c>
      <c r="F27" s="10" t="s">
        <v>61</v>
      </c>
    </row>
    <row r="28" spans="1:6" ht="189">
      <c r="A28" s="26">
        <v>23</v>
      </c>
      <c r="B28" s="7" t="s">
        <v>62</v>
      </c>
      <c r="C28" s="7" t="s">
        <v>10</v>
      </c>
      <c r="D28" s="7" t="s">
        <v>63</v>
      </c>
      <c r="E28" s="7" t="e" vm="1">
        <f ca="1">_xlfn.DISPIMG("ID_19B8AEF17BDF4318B49E3AA0C89A223A",1)</f>
        <v>#NAME?</v>
      </c>
      <c r="F28" s="20" t="s">
        <v>166</v>
      </c>
    </row>
    <row r="29" spans="1:6" ht="40.5">
      <c r="A29" s="26">
        <v>24</v>
      </c>
      <c r="B29" s="7" t="s">
        <v>64</v>
      </c>
      <c r="C29" s="11" t="s">
        <v>47</v>
      </c>
      <c r="D29" s="11" t="s">
        <v>65</v>
      </c>
      <c r="E29" s="7"/>
      <c r="F29" s="10" t="s">
        <v>66</v>
      </c>
    </row>
    <row r="30" spans="1:6" ht="27">
      <c r="A30" s="26">
        <v>25</v>
      </c>
      <c r="B30" s="7" t="s">
        <v>67</v>
      </c>
      <c r="C30" s="11" t="s">
        <v>47</v>
      </c>
      <c r="D30" s="11" t="s">
        <v>68</v>
      </c>
      <c r="E30" s="7"/>
      <c r="F30" s="10" t="s">
        <v>69</v>
      </c>
    </row>
    <row r="31" spans="1:6" ht="30" customHeight="1">
      <c r="A31" s="26">
        <v>26</v>
      </c>
      <c r="B31" s="7" t="s">
        <v>70</v>
      </c>
      <c r="C31" s="11" t="s">
        <v>10</v>
      </c>
      <c r="D31" s="11"/>
      <c r="E31" s="7"/>
      <c r="F31" s="10" t="s">
        <v>71</v>
      </c>
    </row>
    <row r="32" spans="1:6" ht="58.05" customHeight="1">
      <c r="A32" s="26">
        <v>27</v>
      </c>
      <c r="B32" s="7" t="s">
        <v>72</v>
      </c>
      <c r="C32" s="11" t="s">
        <v>10</v>
      </c>
      <c r="D32" s="11" t="s">
        <v>73</v>
      </c>
      <c r="E32" s="7"/>
      <c r="F32" s="10" t="s">
        <v>74</v>
      </c>
    </row>
    <row r="33" spans="1:6" ht="53" customHeight="1">
      <c r="A33" s="26">
        <v>28</v>
      </c>
      <c r="B33" s="7" t="s">
        <v>75</v>
      </c>
      <c r="C33" s="11" t="s">
        <v>10</v>
      </c>
      <c r="D33" s="11" t="s">
        <v>73</v>
      </c>
      <c r="E33" s="7"/>
      <c r="F33" s="10" t="s">
        <v>76</v>
      </c>
    </row>
    <row r="34" spans="1:6" ht="57" customHeight="1">
      <c r="A34" s="26">
        <v>29</v>
      </c>
      <c r="B34" s="7" t="s">
        <v>77</v>
      </c>
      <c r="C34" s="11" t="s">
        <v>78</v>
      </c>
      <c r="D34" s="11" t="s">
        <v>79</v>
      </c>
      <c r="E34" s="7"/>
      <c r="F34" s="10" t="s">
        <v>80</v>
      </c>
    </row>
    <row r="35" spans="1:6" ht="67.5">
      <c r="A35" s="26">
        <v>30</v>
      </c>
      <c r="B35" s="7" t="s">
        <v>81</v>
      </c>
      <c r="C35" s="11" t="s">
        <v>78</v>
      </c>
      <c r="D35" s="11" t="s">
        <v>79</v>
      </c>
      <c r="E35" s="7"/>
      <c r="F35" s="10" t="s">
        <v>32</v>
      </c>
    </row>
    <row r="36" spans="1:6" ht="56" customHeight="1">
      <c r="A36" s="26">
        <v>31</v>
      </c>
      <c r="B36" s="7" t="s">
        <v>82</v>
      </c>
      <c r="C36" s="11" t="s">
        <v>30</v>
      </c>
      <c r="D36" s="32" t="s">
        <v>83</v>
      </c>
      <c r="E36" s="7"/>
      <c r="F36" s="10" t="s">
        <v>32</v>
      </c>
    </row>
    <row r="37" spans="1:6" ht="45" customHeight="1">
      <c r="A37" s="26">
        <v>32</v>
      </c>
      <c r="B37" s="7" t="s">
        <v>84</v>
      </c>
      <c r="C37" s="11" t="s">
        <v>30</v>
      </c>
      <c r="D37" s="11" t="s">
        <v>85</v>
      </c>
      <c r="E37" s="7"/>
      <c r="F37" s="10" t="s">
        <v>32</v>
      </c>
    </row>
    <row r="38" spans="1:6" ht="84" customHeight="1">
      <c r="A38" s="26">
        <v>33</v>
      </c>
      <c r="B38" s="7" t="s">
        <v>86</v>
      </c>
      <c r="C38" s="11" t="s">
        <v>30</v>
      </c>
      <c r="D38" s="11" t="s">
        <v>87</v>
      </c>
      <c r="E38" s="7"/>
      <c r="F38" s="10" t="s">
        <v>32</v>
      </c>
    </row>
    <row r="39" spans="1:6" ht="57" customHeight="1">
      <c r="A39" s="26">
        <v>34</v>
      </c>
      <c r="B39" s="7" t="s">
        <v>88</v>
      </c>
      <c r="C39" s="11" t="s">
        <v>30</v>
      </c>
      <c r="D39" s="11"/>
      <c r="E39" s="7"/>
      <c r="F39" s="10" t="s">
        <v>89</v>
      </c>
    </row>
    <row r="40" spans="1:6" ht="27">
      <c r="A40" s="26">
        <v>35</v>
      </c>
      <c r="B40" s="7" t="s">
        <v>90</v>
      </c>
      <c r="C40" s="7" t="s">
        <v>10</v>
      </c>
      <c r="D40" s="7" t="s">
        <v>91</v>
      </c>
      <c r="E40" s="7" t="e" vm="1">
        <f ca="1">_xlfn.DISPIMG("ID_CF2C7EF79F0E4E04837793ED9490C502",1)</f>
        <v>#NAME?</v>
      </c>
      <c r="F40" s="10" t="s">
        <v>42</v>
      </c>
    </row>
    <row r="41" spans="1:6" ht="81">
      <c r="A41" s="26">
        <v>36</v>
      </c>
      <c r="B41" s="7" t="s">
        <v>92</v>
      </c>
      <c r="C41" s="7" t="s">
        <v>10</v>
      </c>
      <c r="D41" s="7" t="s">
        <v>93</v>
      </c>
      <c r="E41" s="7" t="e" vm="1">
        <f ca="1">_xlfn.DISPIMG("ID_683D0FE3B2774D7FBB1932BBD0620BC1",1)</f>
        <v>#NAME?</v>
      </c>
      <c r="F41" s="10" t="s">
        <v>40</v>
      </c>
    </row>
    <row r="42" spans="1:6" ht="52.5">
      <c r="A42" s="26">
        <v>37</v>
      </c>
      <c r="B42" s="33" t="s">
        <v>94</v>
      </c>
      <c r="C42" s="12" t="s">
        <v>47</v>
      </c>
      <c r="D42" s="12" t="s">
        <v>95</v>
      </c>
      <c r="E42" s="12" t="e" vm="1">
        <f ca="1">_xlfn.DISPIMG("ID_589D927644A4417EA7B6146D94A0FD1C",1)</f>
        <v>#NAME?</v>
      </c>
      <c r="F42" s="13" t="s">
        <v>40</v>
      </c>
    </row>
    <row r="43" spans="1:6" ht="81">
      <c r="A43" s="26">
        <v>38</v>
      </c>
      <c r="B43" s="7" t="s">
        <v>96</v>
      </c>
      <c r="C43" s="7" t="s">
        <v>47</v>
      </c>
      <c r="D43" s="7" t="s">
        <v>97</v>
      </c>
      <c r="E43" s="7" t="e" vm="1">
        <f ca="1">_xlfn.DISPIMG("ID_7FBC3B04B6324AD58FFE667FE42266A2",1)</f>
        <v>#NAME?</v>
      </c>
      <c r="F43" s="10" t="s">
        <v>98</v>
      </c>
    </row>
    <row r="44" spans="1:6" ht="67.5">
      <c r="A44" s="26">
        <v>39</v>
      </c>
      <c r="B44" s="34" t="s">
        <v>99</v>
      </c>
      <c r="C44" s="7" t="s">
        <v>47</v>
      </c>
      <c r="D44" s="7" t="s">
        <v>100</v>
      </c>
      <c r="E44" s="7"/>
      <c r="F44" s="10" t="s">
        <v>101</v>
      </c>
    </row>
    <row r="45" spans="1:6">
      <c r="A45" s="26">
        <v>40</v>
      </c>
      <c r="B45" s="7" t="s">
        <v>102</v>
      </c>
      <c r="C45" s="11" t="s">
        <v>47</v>
      </c>
      <c r="D45" s="11" t="s">
        <v>103</v>
      </c>
      <c r="E45" s="11" t="e" vm="1">
        <f ca="1">_xlfn.DISPIMG("ID_6EC6D03937F94EC299A7464969C60D94",1)</f>
        <v>#NAME?</v>
      </c>
      <c r="F45" s="14" t="s">
        <v>104</v>
      </c>
    </row>
    <row r="46" spans="1:6">
      <c r="A46" s="26">
        <v>41</v>
      </c>
      <c r="B46" s="7" t="s">
        <v>105</v>
      </c>
      <c r="C46" s="11" t="s">
        <v>47</v>
      </c>
      <c r="D46" s="11" t="s">
        <v>106</v>
      </c>
      <c r="E46" s="11" t="e" vm="1">
        <f ca="1">_xlfn.DISPIMG("ID_CC7B217652B54EFE868275581CEF2C84",1)</f>
        <v>#NAME?</v>
      </c>
      <c r="F46" s="14" t="s">
        <v>40</v>
      </c>
    </row>
    <row r="47" spans="1:6" ht="27">
      <c r="A47" s="26">
        <v>42</v>
      </c>
      <c r="B47" s="15" t="s">
        <v>107</v>
      </c>
      <c r="C47" s="7" t="s">
        <v>47</v>
      </c>
      <c r="D47" s="7" t="s">
        <v>108</v>
      </c>
      <c r="E47" s="7"/>
      <c r="F47" s="10" t="s">
        <v>53</v>
      </c>
    </row>
    <row r="48" spans="1:6" ht="44" customHeight="1">
      <c r="A48" s="26">
        <v>43</v>
      </c>
      <c r="B48" s="7" t="s">
        <v>109</v>
      </c>
      <c r="C48" s="7" t="s">
        <v>47</v>
      </c>
      <c r="D48" s="7"/>
      <c r="E48" s="7"/>
      <c r="F48" s="10" t="s">
        <v>110</v>
      </c>
    </row>
    <row r="49" spans="1:6" ht="216">
      <c r="A49" s="26">
        <v>44</v>
      </c>
      <c r="B49" s="7" t="s">
        <v>111</v>
      </c>
      <c r="C49" s="7" t="s">
        <v>10</v>
      </c>
      <c r="D49" s="7" t="s">
        <v>112</v>
      </c>
      <c r="E49" s="7" t="e" vm="1">
        <f ca="1">_xlfn.DISPIMG("ID_07A1B0C284CD4D8996D6B8B27E5F9A65",1)</f>
        <v>#NAME?</v>
      </c>
      <c r="F49" s="10" t="s">
        <v>113</v>
      </c>
    </row>
    <row r="50" spans="1:6" ht="202.5">
      <c r="A50" s="26">
        <v>45</v>
      </c>
      <c r="B50" s="7" t="s">
        <v>114</v>
      </c>
      <c r="C50" s="7" t="s">
        <v>10</v>
      </c>
      <c r="D50" s="7" t="s">
        <v>112</v>
      </c>
      <c r="E50" s="7" t="e" vm="1">
        <f ca="1">_xlfn.DISPIMG("ID_39B6E4655AF64894901C73C8B1FFCD18",1)</f>
        <v>#NAME?</v>
      </c>
      <c r="F50" s="10" t="s">
        <v>115</v>
      </c>
    </row>
    <row r="51" spans="1:6" ht="81">
      <c r="A51" s="26">
        <v>46</v>
      </c>
      <c r="B51" s="7" t="s">
        <v>116</v>
      </c>
      <c r="C51" s="7" t="s">
        <v>10</v>
      </c>
      <c r="D51" s="7" t="s">
        <v>117</v>
      </c>
      <c r="E51" s="7" t="e" vm="1">
        <f ca="1">_xlfn.DISPIMG("ID_DAB4264BF8374ECD9081E5138D197C29",1)</f>
        <v>#NAME?</v>
      </c>
      <c r="F51" s="10" t="s">
        <v>118</v>
      </c>
    </row>
    <row r="52" spans="1:6" ht="243">
      <c r="A52" s="26">
        <v>47</v>
      </c>
      <c r="B52" s="7" t="s">
        <v>119</v>
      </c>
      <c r="C52" s="7" t="s">
        <v>10</v>
      </c>
      <c r="D52" s="7" t="s">
        <v>117</v>
      </c>
      <c r="E52" s="7" t="e" vm="1">
        <f ca="1">_xlfn.DISPIMG("ID_93B309C2641641628192E21036E74EB0",1)</f>
        <v>#NAME?</v>
      </c>
      <c r="F52" s="10" t="s">
        <v>120</v>
      </c>
    </row>
    <row r="53" spans="1:6" ht="185" customHeight="1">
      <c r="A53" s="26">
        <v>48</v>
      </c>
      <c r="B53" s="7" t="s">
        <v>121</v>
      </c>
      <c r="C53" s="7" t="s">
        <v>10</v>
      </c>
      <c r="D53" s="11">
        <v>2</v>
      </c>
      <c r="E53" s="7"/>
      <c r="F53" s="10" t="s">
        <v>122</v>
      </c>
    </row>
    <row r="54" spans="1:6" ht="228" customHeight="1">
      <c r="A54" s="26">
        <v>49</v>
      </c>
      <c r="B54" s="7" t="s">
        <v>123</v>
      </c>
      <c r="C54" s="7" t="s">
        <v>10</v>
      </c>
      <c r="D54" s="11">
        <v>2</v>
      </c>
      <c r="E54" s="7"/>
      <c r="F54" s="10" t="s">
        <v>124</v>
      </c>
    </row>
    <row r="55" spans="1:6" ht="153" customHeight="1">
      <c r="A55" s="26">
        <v>50</v>
      </c>
      <c r="B55" s="7" t="s">
        <v>125</v>
      </c>
      <c r="C55" s="7"/>
      <c r="D55" s="11">
        <v>2</v>
      </c>
      <c r="E55" s="7"/>
      <c r="F55" s="10" t="s">
        <v>126</v>
      </c>
    </row>
    <row r="56" spans="1:6" ht="188" customHeight="1">
      <c r="A56" s="26">
        <v>51</v>
      </c>
      <c r="B56" s="16" t="s">
        <v>127</v>
      </c>
      <c r="C56" s="7" t="s">
        <v>10</v>
      </c>
      <c r="D56" s="7">
        <v>9</v>
      </c>
      <c r="E56" s="7"/>
      <c r="F56" s="10" t="s">
        <v>128</v>
      </c>
    </row>
    <row r="57" spans="1:6" ht="81">
      <c r="A57" s="26">
        <v>52</v>
      </c>
      <c r="B57" s="7" t="s">
        <v>129</v>
      </c>
      <c r="C57" s="7" t="s">
        <v>10</v>
      </c>
      <c r="D57" s="7"/>
      <c r="E57" s="7"/>
      <c r="F57" s="10" t="s">
        <v>130</v>
      </c>
    </row>
    <row r="58" spans="1:6" ht="67.5">
      <c r="A58" s="26">
        <v>53</v>
      </c>
      <c r="B58" s="7" t="s">
        <v>131</v>
      </c>
      <c r="C58" s="7" t="s">
        <v>10</v>
      </c>
      <c r="D58" s="7" t="s">
        <v>132</v>
      </c>
      <c r="E58" s="7"/>
      <c r="F58" s="10" t="s">
        <v>133</v>
      </c>
    </row>
    <row r="59" spans="1:6" ht="40.5">
      <c r="A59" s="26">
        <v>54</v>
      </c>
      <c r="B59" s="7" t="s">
        <v>134</v>
      </c>
      <c r="C59" s="7" t="s">
        <v>10</v>
      </c>
      <c r="D59" s="7" t="s">
        <v>135</v>
      </c>
      <c r="E59" s="7"/>
      <c r="F59" s="20" t="s">
        <v>164</v>
      </c>
    </row>
    <row r="60" spans="1:6" ht="40.5">
      <c r="A60" s="26">
        <v>55</v>
      </c>
      <c r="B60" s="7" t="s">
        <v>136</v>
      </c>
      <c r="C60" s="7" t="s">
        <v>10</v>
      </c>
      <c r="D60" s="7" t="s">
        <v>137</v>
      </c>
      <c r="E60" s="7"/>
      <c r="F60" s="10" t="s">
        <v>138</v>
      </c>
    </row>
    <row r="61" spans="1:6" ht="40.049999999999997" customHeight="1">
      <c r="A61" s="26">
        <v>56</v>
      </c>
      <c r="B61" s="7" t="s">
        <v>139</v>
      </c>
      <c r="C61" s="7" t="s">
        <v>10</v>
      </c>
      <c r="D61" s="7"/>
      <c r="E61" s="7"/>
      <c r="F61" s="10" t="s">
        <v>140</v>
      </c>
    </row>
    <row r="62" spans="1:6" ht="54">
      <c r="A62" s="26">
        <v>57</v>
      </c>
      <c r="B62" s="7" t="s">
        <v>141</v>
      </c>
      <c r="C62" s="7" t="s">
        <v>10</v>
      </c>
      <c r="D62" s="7" t="s">
        <v>142</v>
      </c>
      <c r="E62" s="7"/>
      <c r="F62" s="10" t="s">
        <v>143</v>
      </c>
    </row>
    <row r="63" spans="1:6" ht="40.5">
      <c r="A63" s="26">
        <v>58</v>
      </c>
      <c r="B63" s="7" t="s">
        <v>144</v>
      </c>
      <c r="C63" s="7" t="s">
        <v>10</v>
      </c>
      <c r="D63" s="7" t="s">
        <v>145</v>
      </c>
      <c r="E63" s="7"/>
      <c r="F63" s="10" t="s">
        <v>146</v>
      </c>
    </row>
    <row r="64" spans="1:6" ht="27">
      <c r="A64" s="26">
        <v>59</v>
      </c>
      <c r="B64" s="7" t="s">
        <v>147</v>
      </c>
      <c r="C64" s="7" t="s">
        <v>30</v>
      </c>
      <c r="D64" s="7"/>
      <c r="E64" s="7"/>
      <c r="F64" s="10" t="s">
        <v>32</v>
      </c>
    </row>
    <row r="65" spans="1:6" ht="51" customHeight="1">
      <c r="A65" s="26">
        <v>60</v>
      </c>
      <c r="B65" s="7" t="s">
        <v>148</v>
      </c>
      <c r="C65" s="7" t="s">
        <v>10</v>
      </c>
      <c r="D65" s="7" t="s">
        <v>149</v>
      </c>
      <c r="E65" s="7"/>
      <c r="F65" s="7" t="s">
        <v>128</v>
      </c>
    </row>
    <row r="66" spans="1:6" ht="40.5">
      <c r="A66" s="26">
        <v>61</v>
      </c>
      <c r="B66" s="7" t="s">
        <v>150</v>
      </c>
      <c r="C66" s="7" t="s">
        <v>10</v>
      </c>
      <c r="D66" s="7" t="s">
        <v>151</v>
      </c>
      <c r="E66" s="7"/>
      <c r="F66" s="10" t="s">
        <v>152</v>
      </c>
    </row>
    <row r="67" spans="1:6" ht="40.5">
      <c r="A67" s="26">
        <v>62</v>
      </c>
      <c r="B67" s="7" t="s">
        <v>153</v>
      </c>
      <c r="C67" s="7" t="s">
        <v>10</v>
      </c>
      <c r="D67" s="7" t="s">
        <v>151</v>
      </c>
      <c r="E67" s="7"/>
      <c r="F67" s="7" t="s">
        <v>154</v>
      </c>
    </row>
    <row r="68" spans="1:6" ht="40.5">
      <c r="A68" s="26">
        <v>63</v>
      </c>
      <c r="B68" s="7" t="s">
        <v>155</v>
      </c>
      <c r="C68" s="7" t="s">
        <v>10</v>
      </c>
      <c r="D68" s="7" t="s">
        <v>151</v>
      </c>
      <c r="E68" s="7"/>
      <c r="F68" s="7" t="s">
        <v>156</v>
      </c>
    </row>
    <row r="69" spans="1:6" ht="67.5">
      <c r="A69" s="26">
        <v>64</v>
      </c>
      <c r="B69" s="7" t="s">
        <v>157</v>
      </c>
      <c r="C69" s="7" t="s">
        <v>10</v>
      </c>
      <c r="D69" s="7"/>
      <c r="E69" s="7"/>
      <c r="F69" s="7" t="s">
        <v>32</v>
      </c>
    </row>
    <row r="70" spans="1:6" ht="184.05" customHeight="1">
      <c r="A70" s="17">
        <v>65</v>
      </c>
      <c r="B70" s="7" t="s">
        <v>158</v>
      </c>
      <c r="C70" s="7" t="s">
        <v>10</v>
      </c>
      <c r="D70" s="7" t="s">
        <v>159</v>
      </c>
      <c r="E70" s="7"/>
      <c r="F70" s="7" t="s">
        <v>160</v>
      </c>
    </row>
    <row r="71" spans="1:6" ht="184.05" customHeight="1">
      <c r="A71" s="17">
        <v>66</v>
      </c>
      <c r="B71" s="7" t="s">
        <v>161</v>
      </c>
      <c r="C71" s="7" t="s">
        <v>10</v>
      </c>
      <c r="D71" s="7" t="s">
        <v>162</v>
      </c>
      <c r="E71" s="7"/>
      <c r="F71" s="7" t="s">
        <v>163</v>
      </c>
    </row>
    <row r="72" spans="1:6" ht="169.5" customHeight="1">
      <c r="A72" s="26">
        <v>67</v>
      </c>
      <c r="B72" s="7" t="s">
        <v>170</v>
      </c>
      <c r="C72" s="7" t="s">
        <v>10</v>
      </c>
      <c r="D72" s="7" t="s">
        <v>171</v>
      </c>
      <c r="E72" s="7"/>
      <c r="F72" s="10" t="s">
        <v>172</v>
      </c>
    </row>
    <row r="73" spans="1:6" ht="322.5" customHeight="1">
      <c r="A73" s="26">
        <v>68</v>
      </c>
      <c r="B73" s="7" t="s">
        <v>173</v>
      </c>
      <c r="C73" s="7" t="s">
        <v>10</v>
      </c>
      <c r="D73" s="7" t="s">
        <v>174</v>
      </c>
      <c r="E73" s="7"/>
      <c r="F73" s="10" t="s">
        <v>42</v>
      </c>
    </row>
    <row r="74" spans="1:6" ht="223.9" customHeight="1">
      <c r="A74" s="26">
        <v>69</v>
      </c>
      <c r="B74" s="7" t="s">
        <v>175</v>
      </c>
      <c r="C74" s="7" t="s">
        <v>10</v>
      </c>
      <c r="D74" s="7" t="s">
        <v>176</v>
      </c>
      <c r="E74" s="7"/>
      <c r="F74" s="10" t="s">
        <v>177</v>
      </c>
    </row>
    <row r="75" spans="1:6" ht="228.4" customHeight="1">
      <c r="A75" s="26">
        <v>70</v>
      </c>
      <c r="B75" s="7" t="s">
        <v>178</v>
      </c>
      <c r="C75" s="7" t="s">
        <v>10</v>
      </c>
      <c r="D75" s="7" t="s">
        <v>179</v>
      </c>
      <c r="E75" s="7"/>
      <c r="F75" s="10" t="s">
        <v>124</v>
      </c>
    </row>
    <row r="76" spans="1:6" ht="124.9" customHeight="1">
      <c r="A76" s="26">
        <v>71</v>
      </c>
      <c r="B76" s="7" t="s">
        <v>180</v>
      </c>
      <c r="C76" s="7" t="s">
        <v>10</v>
      </c>
      <c r="D76" s="7" t="s">
        <v>181</v>
      </c>
      <c r="E76" s="7"/>
      <c r="F76" s="20" t="s">
        <v>182</v>
      </c>
    </row>
    <row r="77" spans="1:6">
      <c r="A77" s="18"/>
      <c r="B77" s="19"/>
      <c r="C77" s="9"/>
      <c r="D77" s="9"/>
      <c r="E77" s="9"/>
      <c r="F77" s="9"/>
    </row>
    <row r="78" spans="1:6">
      <c r="A78" s="18"/>
      <c r="B78" s="19"/>
      <c r="C78" s="9"/>
      <c r="D78" s="9"/>
      <c r="E78" s="9"/>
      <c r="F78" s="9"/>
    </row>
    <row r="79" spans="1:6">
      <c r="A79" s="18"/>
      <c r="B79" s="19"/>
      <c r="C79" s="9"/>
      <c r="D79" s="9"/>
      <c r="E79" s="9"/>
      <c r="F79" s="9"/>
    </row>
    <row r="80" spans="1:6">
      <c r="A80" s="18"/>
      <c r="B80" s="19"/>
      <c r="C80" s="9"/>
      <c r="D80" s="9"/>
      <c r="E80" s="9"/>
      <c r="F80" s="9"/>
    </row>
    <row r="81" spans="1:6">
      <c r="A81" s="18"/>
      <c r="B81" s="19"/>
      <c r="C81" s="9"/>
      <c r="D81" s="9"/>
      <c r="E81" s="9"/>
      <c r="F81" s="9"/>
    </row>
    <row r="82" spans="1:6">
      <c r="A82" s="18"/>
      <c r="B82" s="19"/>
      <c r="C82" s="9"/>
      <c r="D82" s="9"/>
      <c r="E82" s="9"/>
      <c r="F82" s="9"/>
    </row>
    <row r="83" spans="1:6">
      <c r="A83" s="18"/>
      <c r="B83" s="19"/>
      <c r="C83" s="9"/>
      <c r="D83" s="9"/>
      <c r="E83" s="9"/>
      <c r="F83" s="9"/>
    </row>
    <row r="84" spans="1:6">
      <c r="A84" s="18"/>
      <c r="B84" s="19"/>
      <c r="C84" s="9"/>
      <c r="D84" s="9"/>
      <c r="E84" s="9"/>
      <c r="F84" s="9"/>
    </row>
    <row r="85" spans="1:6">
      <c r="A85" s="18"/>
      <c r="B85" s="19"/>
      <c r="C85" s="9"/>
      <c r="D85" s="9"/>
      <c r="E85" s="9"/>
      <c r="F85" s="9"/>
    </row>
    <row r="86" spans="1:6">
      <c r="A86" s="18"/>
      <c r="B86" s="19"/>
      <c r="C86" s="9"/>
      <c r="D86" s="9"/>
      <c r="E86" s="9"/>
      <c r="F86" s="9"/>
    </row>
    <row r="87" spans="1:6">
      <c r="A87" s="18"/>
      <c r="B87" s="19"/>
      <c r="C87" s="9"/>
      <c r="D87" s="9"/>
      <c r="E87" s="9"/>
      <c r="F87" s="9"/>
    </row>
    <row r="88" spans="1:6">
      <c r="A88" s="18"/>
      <c r="B88" s="19"/>
      <c r="C88" s="9"/>
      <c r="D88" s="9"/>
      <c r="E88" s="9"/>
      <c r="F88" s="9"/>
    </row>
    <row r="89" spans="1:6">
      <c r="A89" s="18"/>
      <c r="B89" s="19"/>
      <c r="C89" s="9"/>
      <c r="D89" s="9"/>
      <c r="E89" s="9"/>
      <c r="F89" s="9"/>
    </row>
    <row r="90" spans="1:6">
      <c r="A90" s="18"/>
      <c r="B90" s="19"/>
      <c r="C90" s="9"/>
      <c r="D90" s="9"/>
      <c r="E90" s="9"/>
      <c r="F90" s="9"/>
    </row>
    <row r="91" spans="1:6">
      <c r="A91" s="18"/>
      <c r="B91" s="19"/>
      <c r="C91" s="9"/>
      <c r="D91" s="9"/>
      <c r="E91" s="9"/>
      <c r="F91" s="9"/>
    </row>
    <row r="92" spans="1:6">
      <c r="A92" s="18"/>
      <c r="B92" s="19"/>
      <c r="C92" s="9"/>
      <c r="D92" s="9"/>
      <c r="E92" s="9"/>
      <c r="F92" s="9"/>
    </row>
    <row r="93" spans="1:6">
      <c r="A93" s="18"/>
      <c r="B93" s="19"/>
      <c r="C93" s="9"/>
      <c r="D93" s="9"/>
      <c r="E93" s="9"/>
      <c r="F93" s="9"/>
    </row>
    <row r="94" spans="1:6">
      <c r="A94" s="18"/>
      <c r="B94" s="19"/>
      <c r="C94" s="9"/>
      <c r="D94" s="9"/>
      <c r="E94" s="9"/>
      <c r="F94" s="9"/>
    </row>
    <row r="95" spans="1:6">
      <c r="A95" s="18"/>
      <c r="B95" s="19"/>
      <c r="C95" s="9"/>
      <c r="D95" s="9"/>
      <c r="E95" s="9"/>
      <c r="F95" s="9"/>
    </row>
    <row r="96" spans="1:6">
      <c r="A96" s="18"/>
      <c r="B96" s="19"/>
      <c r="C96" s="9"/>
      <c r="D96" s="9"/>
      <c r="E96" s="9"/>
      <c r="F96" s="9"/>
    </row>
    <row r="97" spans="1:6">
      <c r="A97" s="18"/>
      <c r="B97" s="19"/>
      <c r="C97" s="9"/>
      <c r="D97" s="9"/>
      <c r="E97" s="9"/>
      <c r="F97" s="9"/>
    </row>
    <row r="98" spans="1:6">
      <c r="A98" s="18"/>
      <c r="B98" s="19"/>
      <c r="C98" s="9"/>
      <c r="D98" s="9"/>
      <c r="E98" s="9"/>
      <c r="F98" s="9"/>
    </row>
    <row r="99" spans="1:6">
      <c r="A99" s="18"/>
      <c r="B99" s="19"/>
      <c r="C99" s="9"/>
      <c r="D99" s="9"/>
      <c r="E99" s="9"/>
      <c r="F99" s="9"/>
    </row>
    <row r="100" spans="1:6">
      <c r="A100" s="18"/>
      <c r="B100" s="19"/>
      <c r="C100" s="9"/>
      <c r="D100" s="9"/>
      <c r="E100" s="9"/>
      <c r="F100" s="9"/>
    </row>
    <row r="101" spans="1:6">
      <c r="A101" s="18"/>
      <c r="B101" s="19"/>
      <c r="C101" s="9"/>
      <c r="D101" s="9"/>
      <c r="E101" s="9"/>
      <c r="F101" s="9"/>
    </row>
    <row r="102" spans="1:6">
      <c r="A102" s="18"/>
      <c r="B102" s="19"/>
      <c r="C102" s="9"/>
      <c r="D102" s="9"/>
      <c r="E102" s="9"/>
      <c r="F102" s="9"/>
    </row>
    <row r="103" spans="1:6">
      <c r="A103" s="18"/>
      <c r="B103" s="19"/>
      <c r="C103" s="9"/>
      <c r="D103" s="9"/>
      <c r="E103" s="9"/>
      <c r="F103" s="9"/>
    </row>
    <row r="104" spans="1:6">
      <c r="A104" s="18"/>
      <c r="B104" s="19"/>
      <c r="C104" s="9"/>
      <c r="D104" s="9"/>
      <c r="E104" s="9"/>
      <c r="F104" s="9"/>
    </row>
    <row r="105" spans="1:6">
      <c r="A105" s="18"/>
      <c r="B105" s="19"/>
      <c r="C105" s="9"/>
      <c r="D105" s="9"/>
      <c r="E105" s="9"/>
      <c r="F105" s="9"/>
    </row>
    <row r="106" spans="1:6">
      <c r="A106" s="18"/>
      <c r="B106" s="19"/>
      <c r="C106" s="9"/>
      <c r="D106" s="9"/>
      <c r="E106" s="9"/>
      <c r="F106" s="9"/>
    </row>
    <row r="107" spans="1:6">
      <c r="A107" s="18"/>
      <c r="B107" s="19"/>
      <c r="C107" s="9"/>
      <c r="D107" s="9"/>
      <c r="E107" s="9"/>
      <c r="F107" s="9"/>
    </row>
    <row r="108" spans="1:6">
      <c r="A108" s="18"/>
      <c r="B108" s="19"/>
      <c r="C108" s="9"/>
      <c r="D108" s="9"/>
      <c r="E108" s="9"/>
      <c r="F108" s="9"/>
    </row>
    <row r="109" spans="1:6">
      <c r="A109" s="18"/>
      <c r="B109" s="19"/>
      <c r="C109" s="9"/>
      <c r="D109" s="9"/>
      <c r="E109" s="9"/>
      <c r="F109" s="9"/>
    </row>
    <row r="110" spans="1:6">
      <c r="A110" s="18"/>
      <c r="B110" s="19"/>
      <c r="C110" s="9"/>
      <c r="D110" s="9"/>
      <c r="E110" s="9"/>
      <c r="F110" s="9"/>
    </row>
    <row r="111" spans="1:6">
      <c r="A111" s="18"/>
      <c r="B111" s="19"/>
      <c r="C111" s="9"/>
      <c r="D111" s="9"/>
      <c r="E111" s="9"/>
      <c r="F111" s="9"/>
    </row>
    <row r="112" spans="1:6">
      <c r="A112" s="18"/>
      <c r="B112" s="19"/>
      <c r="C112" s="9"/>
      <c r="D112" s="9"/>
      <c r="E112" s="9"/>
      <c r="F112" s="9"/>
    </row>
    <row r="113" spans="1:6">
      <c r="A113" s="18"/>
      <c r="B113" s="19"/>
      <c r="C113" s="9"/>
      <c r="D113" s="9"/>
      <c r="E113" s="9"/>
      <c r="F113" s="9"/>
    </row>
    <row r="114" spans="1:6">
      <c r="A114" s="18"/>
      <c r="B114" s="19"/>
      <c r="C114" s="9"/>
      <c r="D114" s="9"/>
      <c r="E114" s="9"/>
      <c r="F114" s="9"/>
    </row>
    <row r="115" spans="1:6">
      <c r="A115" s="18"/>
      <c r="B115" s="19"/>
      <c r="C115" s="9"/>
      <c r="D115" s="9"/>
      <c r="E115" s="9"/>
      <c r="F115" s="9"/>
    </row>
    <row r="116" spans="1:6">
      <c r="A116" s="18"/>
      <c r="B116" s="19"/>
      <c r="C116" s="9"/>
      <c r="D116" s="9"/>
      <c r="E116" s="9"/>
      <c r="F116" s="9"/>
    </row>
    <row r="117" spans="1:6">
      <c r="A117" s="18"/>
      <c r="B117" s="19"/>
      <c r="C117" s="9"/>
      <c r="D117" s="9"/>
      <c r="E117" s="9"/>
      <c r="F117" s="9"/>
    </row>
    <row r="118" spans="1:6">
      <c r="A118" s="18"/>
      <c r="B118" s="19"/>
      <c r="C118" s="9"/>
      <c r="D118" s="9"/>
      <c r="E118" s="9"/>
      <c r="F118" s="9"/>
    </row>
    <row r="119" spans="1:6">
      <c r="A119" s="18"/>
      <c r="B119" s="19"/>
      <c r="C119" s="9"/>
      <c r="D119" s="9"/>
      <c r="E119" s="9"/>
      <c r="F119" s="9"/>
    </row>
    <row r="120" spans="1:6">
      <c r="A120" s="18"/>
      <c r="B120" s="19"/>
      <c r="C120" s="9"/>
      <c r="D120" s="9"/>
      <c r="E120" s="9"/>
      <c r="F120" s="9"/>
    </row>
    <row r="121" spans="1:6">
      <c r="A121" s="18"/>
      <c r="B121" s="19"/>
      <c r="C121" s="9"/>
      <c r="D121" s="9"/>
      <c r="E121" s="9"/>
      <c r="F121" s="9"/>
    </row>
    <row r="122" spans="1:6">
      <c r="A122" s="18"/>
      <c r="B122" s="19"/>
      <c r="C122" s="9"/>
      <c r="D122" s="9"/>
      <c r="E122" s="9"/>
      <c r="F122" s="9"/>
    </row>
    <row r="123" spans="1:6">
      <c r="A123" s="18"/>
      <c r="B123" s="19"/>
      <c r="C123" s="9"/>
      <c r="D123" s="9"/>
      <c r="E123" s="9"/>
      <c r="F123" s="9"/>
    </row>
    <row r="124" spans="1:6">
      <c r="A124" s="18"/>
      <c r="B124" s="19"/>
      <c r="C124" s="9"/>
      <c r="D124" s="9"/>
      <c r="E124" s="9"/>
      <c r="F124" s="9"/>
    </row>
    <row r="125" spans="1:6">
      <c r="A125" s="18"/>
      <c r="B125" s="19"/>
      <c r="C125" s="9"/>
      <c r="D125" s="9"/>
      <c r="E125" s="9"/>
      <c r="F125" s="9"/>
    </row>
    <row r="126" spans="1:6">
      <c r="A126" s="18"/>
      <c r="B126" s="19"/>
      <c r="C126" s="9"/>
      <c r="D126" s="9"/>
      <c r="E126" s="9"/>
      <c r="F126" s="9"/>
    </row>
    <row r="127" spans="1:6">
      <c r="A127" s="18"/>
      <c r="B127" s="19"/>
      <c r="C127" s="9"/>
      <c r="D127" s="9"/>
      <c r="E127" s="9"/>
      <c r="F127" s="9"/>
    </row>
    <row r="128" spans="1:6">
      <c r="A128" s="18"/>
      <c r="B128" s="19"/>
      <c r="C128" s="9"/>
      <c r="D128" s="9"/>
      <c r="E128" s="9"/>
      <c r="F128" s="9"/>
    </row>
    <row r="129" spans="1:6">
      <c r="A129" s="18"/>
      <c r="B129" s="19"/>
      <c r="C129" s="9"/>
      <c r="D129" s="9"/>
      <c r="E129" s="9"/>
      <c r="F129" s="9"/>
    </row>
    <row r="130" spans="1:6">
      <c r="A130" s="18"/>
      <c r="B130" s="19"/>
      <c r="C130" s="9"/>
      <c r="D130" s="9"/>
      <c r="E130" s="9"/>
      <c r="F130" s="9"/>
    </row>
    <row r="131" spans="1:6">
      <c r="A131" s="18"/>
      <c r="B131" s="19"/>
      <c r="C131" s="9"/>
      <c r="D131" s="9"/>
      <c r="E131" s="9"/>
      <c r="F131" s="9"/>
    </row>
    <row r="132" spans="1:6">
      <c r="A132" s="18"/>
      <c r="B132" s="19"/>
      <c r="C132" s="9"/>
      <c r="D132" s="9"/>
      <c r="E132" s="9"/>
      <c r="F132" s="9"/>
    </row>
    <row r="133" spans="1:6">
      <c r="A133" s="18"/>
      <c r="B133" s="19"/>
      <c r="C133" s="9"/>
      <c r="D133" s="9"/>
      <c r="E133" s="9"/>
      <c r="F133" s="9"/>
    </row>
    <row r="134" spans="1:6">
      <c r="A134" s="18"/>
      <c r="B134" s="19"/>
      <c r="C134" s="9"/>
      <c r="D134" s="9"/>
      <c r="E134" s="9"/>
      <c r="F134" s="9"/>
    </row>
    <row r="135" spans="1:6">
      <c r="A135" s="18"/>
      <c r="B135" s="19"/>
      <c r="C135" s="9"/>
      <c r="D135" s="9"/>
      <c r="E135" s="9"/>
      <c r="F135" s="9"/>
    </row>
    <row r="136" spans="1:6">
      <c r="A136" s="18"/>
      <c r="B136" s="19"/>
      <c r="C136" s="9"/>
      <c r="D136" s="9"/>
      <c r="E136" s="9"/>
      <c r="F136" s="9"/>
    </row>
    <row r="137" spans="1:6">
      <c r="A137" s="18"/>
      <c r="B137" s="19"/>
      <c r="C137" s="9"/>
      <c r="D137" s="9"/>
      <c r="E137" s="9"/>
      <c r="F137" s="9"/>
    </row>
    <row r="138" spans="1:6">
      <c r="A138" s="18"/>
      <c r="B138" s="19"/>
      <c r="C138" s="9"/>
      <c r="D138" s="9"/>
      <c r="E138" s="9"/>
      <c r="F138" s="9"/>
    </row>
    <row r="139" spans="1:6">
      <c r="A139" s="18"/>
      <c r="B139" s="19"/>
      <c r="C139" s="9"/>
      <c r="D139" s="9"/>
      <c r="E139" s="9"/>
      <c r="F139" s="9"/>
    </row>
    <row r="140" spans="1:6">
      <c r="A140" s="18"/>
      <c r="B140" s="19"/>
      <c r="C140" s="9"/>
      <c r="D140" s="9"/>
      <c r="E140" s="9"/>
      <c r="F140" s="9"/>
    </row>
    <row r="141" spans="1:6">
      <c r="A141" s="18"/>
      <c r="B141" s="19"/>
      <c r="C141" s="9"/>
      <c r="D141" s="9"/>
      <c r="E141" s="9"/>
      <c r="F141" s="9"/>
    </row>
    <row r="142" spans="1:6">
      <c r="A142" s="18"/>
      <c r="B142" s="19"/>
      <c r="C142" s="9"/>
      <c r="D142" s="9"/>
      <c r="E142" s="9"/>
      <c r="F142" s="9"/>
    </row>
    <row r="143" spans="1:6">
      <c r="A143" s="18"/>
      <c r="B143" s="19"/>
      <c r="C143" s="9"/>
      <c r="D143" s="9"/>
      <c r="E143" s="9"/>
      <c r="F143" s="9"/>
    </row>
    <row r="144" spans="1:6">
      <c r="A144" s="18"/>
      <c r="B144" s="19"/>
      <c r="C144" s="9"/>
      <c r="D144" s="9"/>
      <c r="E144" s="9"/>
      <c r="F144" s="9"/>
    </row>
    <row r="145" spans="1:6">
      <c r="A145" s="18"/>
      <c r="B145" s="19"/>
      <c r="C145" s="9"/>
      <c r="D145" s="9"/>
      <c r="E145" s="9"/>
      <c r="F145" s="9"/>
    </row>
    <row r="146" spans="1:6">
      <c r="A146" s="18"/>
      <c r="B146" s="19"/>
      <c r="C146" s="9"/>
      <c r="D146" s="9"/>
      <c r="E146" s="9"/>
      <c r="F146" s="9"/>
    </row>
    <row r="147" spans="1:6">
      <c r="A147" s="18"/>
      <c r="B147" s="19"/>
      <c r="C147" s="9"/>
      <c r="D147" s="9"/>
      <c r="E147" s="9"/>
      <c r="F147" s="9"/>
    </row>
    <row r="148" spans="1:6">
      <c r="A148" s="18"/>
      <c r="B148" s="19"/>
      <c r="C148" s="9"/>
      <c r="D148" s="9"/>
      <c r="E148" s="9"/>
      <c r="F148" s="9"/>
    </row>
    <row r="149" spans="1:6">
      <c r="A149" s="18"/>
      <c r="B149" s="19"/>
      <c r="C149" s="9"/>
      <c r="D149" s="9"/>
      <c r="E149" s="9"/>
      <c r="F149" s="9"/>
    </row>
    <row r="150" spans="1:6">
      <c r="A150" s="18"/>
      <c r="B150" s="19"/>
      <c r="C150" s="9"/>
      <c r="D150" s="9"/>
      <c r="E150" s="9"/>
      <c r="F150" s="9"/>
    </row>
    <row r="151" spans="1:6">
      <c r="A151" s="18"/>
      <c r="B151" s="19"/>
      <c r="C151" s="9"/>
      <c r="D151" s="9"/>
      <c r="E151" s="9"/>
      <c r="F151" s="9"/>
    </row>
    <row r="152" spans="1:6">
      <c r="A152" s="18"/>
      <c r="B152" s="19"/>
      <c r="C152" s="9"/>
      <c r="D152" s="9"/>
      <c r="E152" s="9"/>
      <c r="F152" s="9"/>
    </row>
    <row r="153" spans="1:6">
      <c r="A153" s="18"/>
      <c r="B153" s="19"/>
      <c r="C153" s="9"/>
      <c r="D153" s="9"/>
      <c r="E153" s="9"/>
      <c r="F153" s="9"/>
    </row>
    <row r="154" spans="1:6">
      <c r="A154" s="18"/>
      <c r="B154" s="19"/>
      <c r="C154" s="9"/>
      <c r="D154" s="9"/>
      <c r="E154" s="9"/>
      <c r="F154" s="9"/>
    </row>
    <row r="155" spans="1:6">
      <c r="A155" s="18"/>
      <c r="B155" s="19"/>
      <c r="C155" s="9"/>
      <c r="D155" s="9"/>
      <c r="E155" s="9"/>
      <c r="F155" s="9"/>
    </row>
    <row r="156" spans="1:6">
      <c r="A156" s="18"/>
      <c r="B156" s="19"/>
      <c r="C156" s="9"/>
      <c r="D156" s="9"/>
      <c r="E156" s="9"/>
      <c r="F156" s="9"/>
    </row>
    <row r="157" spans="1:6">
      <c r="A157" s="18"/>
      <c r="B157" s="19"/>
      <c r="C157" s="9"/>
      <c r="D157" s="9"/>
      <c r="E157" s="9"/>
      <c r="F157" s="9"/>
    </row>
    <row r="158" spans="1:6">
      <c r="A158" s="18"/>
      <c r="B158" s="19"/>
      <c r="C158" s="9"/>
      <c r="D158" s="9"/>
      <c r="E158" s="9"/>
      <c r="F158" s="9"/>
    </row>
    <row r="159" spans="1:6">
      <c r="A159" s="18"/>
      <c r="B159" s="19"/>
      <c r="C159" s="9"/>
      <c r="D159" s="9"/>
      <c r="E159" s="9"/>
      <c r="F159" s="9"/>
    </row>
    <row r="160" spans="1:6">
      <c r="A160" s="18"/>
      <c r="B160" s="19"/>
      <c r="C160" s="9"/>
      <c r="D160" s="9"/>
      <c r="E160" s="9"/>
      <c r="F160" s="9"/>
    </row>
    <row r="161" spans="1:6">
      <c r="A161" s="18"/>
      <c r="B161" s="19"/>
      <c r="C161" s="9"/>
      <c r="D161" s="9"/>
      <c r="E161" s="9"/>
      <c r="F161" s="9"/>
    </row>
    <row r="162" spans="1:6">
      <c r="A162" s="18"/>
      <c r="B162" s="19"/>
      <c r="C162" s="9"/>
      <c r="D162" s="9"/>
      <c r="E162" s="9"/>
      <c r="F162" s="9"/>
    </row>
    <row r="163" spans="1:6">
      <c r="A163" s="18"/>
      <c r="B163" s="19"/>
      <c r="C163" s="9"/>
      <c r="D163" s="9"/>
      <c r="E163" s="9"/>
      <c r="F163" s="9"/>
    </row>
    <row r="164" spans="1:6">
      <c r="A164" s="18"/>
      <c r="B164" s="19"/>
      <c r="C164" s="9"/>
      <c r="D164" s="9"/>
      <c r="E164" s="9"/>
      <c r="F164" s="9"/>
    </row>
    <row r="165" spans="1:6">
      <c r="A165" s="18"/>
      <c r="B165" s="19"/>
      <c r="C165" s="9"/>
      <c r="D165" s="9"/>
      <c r="E165" s="9"/>
      <c r="F165" s="9"/>
    </row>
    <row r="166" spans="1:6">
      <c r="A166" s="18"/>
      <c r="B166" s="19"/>
      <c r="C166" s="9"/>
      <c r="D166" s="9"/>
      <c r="E166" s="9"/>
      <c r="F166" s="9"/>
    </row>
    <row r="167" spans="1:6">
      <c r="A167" s="18"/>
      <c r="B167" s="19"/>
      <c r="C167" s="9"/>
      <c r="D167" s="9"/>
      <c r="E167" s="9"/>
      <c r="F167" s="9"/>
    </row>
    <row r="168" spans="1:6">
      <c r="A168" s="18"/>
      <c r="B168" s="19"/>
      <c r="C168" s="9"/>
      <c r="D168" s="9"/>
      <c r="E168" s="9"/>
      <c r="F168" s="9"/>
    </row>
    <row r="169" spans="1:6">
      <c r="A169" s="18"/>
      <c r="B169" s="19"/>
      <c r="C169" s="9"/>
      <c r="D169" s="9"/>
      <c r="E169" s="9"/>
      <c r="F169" s="9"/>
    </row>
    <row r="170" spans="1:6">
      <c r="A170" s="18"/>
      <c r="B170" s="19"/>
      <c r="C170" s="9"/>
      <c r="D170" s="9"/>
      <c r="E170" s="9"/>
      <c r="F170" s="9"/>
    </row>
    <row r="171" spans="1:6">
      <c r="A171" s="18"/>
      <c r="B171" s="19"/>
      <c r="C171" s="9"/>
      <c r="D171" s="9"/>
      <c r="E171" s="9"/>
      <c r="F171" s="9"/>
    </row>
    <row r="172" spans="1:6">
      <c r="A172" s="18"/>
      <c r="B172" s="19"/>
      <c r="C172" s="9"/>
      <c r="D172" s="9"/>
      <c r="E172" s="9"/>
      <c r="F172" s="9"/>
    </row>
    <row r="173" spans="1:6">
      <c r="A173" s="18"/>
      <c r="B173" s="19"/>
      <c r="C173" s="9"/>
      <c r="D173" s="9"/>
      <c r="E173" s="9"/>
      <c r="F173" s="9"/>
    </row>
    <row r="174" spans="1:6">
      <c r="A174" s="18"/>
      <c r="B174" s="19"/>
      <c r="C174" s="9"/>
      <c r="D174" s="9"/>
      <c r="E174" s="9"/>
      <c r="F174" s="9"/>
    </row>
    <row r="175" spans="1:6">
      <c r="A175" s="18"/>
      <c r="B175" s="19"/>
      <c r="C175" s="9"/>
      <c r="D175" s="9"/>
      <c r="E175" s="9"/>
      <c r="F175" s="9"/>
    </row>
    <row r="176" spans="1:6">
      <c r="A176" s="18"/>
      <c r="B176" s="19"/>
      <c r="C176" s="9"/>
      <c r="D176" s="9"/>
      <c r="E176" s="9"/>
      <c r="F176" s="9"/>
    </row>
    <row r="177" spans="1:6">
      <c r="A177" s="18"/>
      <c r="B177" s="19"/>
      <c r="C177" s="9"/>
      <c r="D177" s="9"/>
      <c r="E177" s="9"/>
      <c r="F177" s="9"/>
    </row>
    <row r="178" spans="1:6">
      <c r="A178" s="18"/>
      <c r="B178" s="19"/>
      <c r="C178" s="9"/>
      <c r="D178" s="9"/>
      <c r="E178" s="9"/>
      <c r="F178" s="9"/>
    </row>
    <row r="179" spans="1:6">
      <c r="A179" s="18"/>
      <c r="B179" s="19"/>
      <c r="C179" s="9"/>
      <c r="D179" s="9"/>
      <c r="E179" s="9"/>
      <c r="F179" s="9"/>
    </row>
    <row r="180" spans="1:6">
      <c r="A180" s="18"/>
      <c r="B180" s="19"/>
      <c r="C180" s="9"/>
      <c r="D180" s="9"/>
      <c r="E180" s="9"/>
      <c r="F180" s="9"/>
    </row>
    <row r="181" spans="1:6">
      <c r="A181" s="18"/>
      <c r="B181" s="19"/>
      <c r="C181" s="9"/>
      <c r="D181" s="9"/>
      <c r="E181" s="9"/>
      <c r="F181" s="9"/>
    </row>
    <row r="182" spans="1:6">
      <c r="A182" s="18"/>
      <c r="B182" s="19"/>
      <c r="C182" s="9"/>
      <c r="D182" s="9"/>
      <c r="E182" s="9"/>
      <c r="F182" s="9"/>
    </row>
    <row r="183" spans="1:6">
      <c r="A183" s="18"/>
      <c r="B183" s="19"/>
      <c r="C183" s="9"/>
      <c r="D183" s="9"/>
      <c r="E183" s="9"/>
      <c r="F183" s="9"/>
    </row>
    <row r="184" spans="1:6">
      <c r="A184" s="18"/>
      <c r="B184" s="19"/>
      <c r="C184" s="9"/>
      <c r="D184" s="9"/>
      <c r="E184" s="9"/>
      <c r="F184" s="9"/>
    </row>
    <row r="185" spans="1:6">
      <c r="A185" s="18"/>
      <c r="B185" s="19"/>
      <c r="C185" s="9"/>
      <c r="D185" s="9"/>
      <c r="E185" s="9"/>
      <c r="F185" s="9"/>
    </row>
    <row r="186" spans="1:6">
      <c r="A186" s="18"/>
      <c r="B186" s="19"/>
      <c r="C186" s="9"/>
      <c r="D186" s="9"/>
      <c r="E186" s="9"/>
      <c r="F186" s="9"/>
    </row>
    <row r="187" spans="1:6">
      <c r="A187" s="18"/>
      <c r="B187" s="19"/>
      <c r="C187" s="9"/>
      <c r="D187" s="9"/>
      <c r="E187" s="9"/>
      <c r="F187" s="9"/>
    </row>
    <row r="188" spans="1:6">
      <c r="A188" s="18"/>
      <c r="B188" s="19"/>
      <c r="C188" s="9"/>
      <c r="D188" s="9"/>
      <c r="E188" s="9"/>
      <c r="F188" s="9"/>
    </row>
    <row r="189" spans="1:6">
      <c r="A189" s="18"/>
      <c r="B189" s="19"/>
      <c r="C189" s="9"/>
      <c r="D189" s="9"/>
      <c r="E189" s="9"/>
      <c r="F189" s="9"/>
    </row>
    <row r="190" spans="1:6">
      <c r="A190" s="18"/>
      <c r="B190" s="19"/>
      <c r="C190" s="9"/>
      <c r="D190" s="9"/>
      <c r="E190" s="9"/>
      <c r="F190" s="9"/>
    </row>
    <row r="191" spans="1:6">
      <c r="A191" s="18"/>
      <c r="B191" s="19"/>
      <c r="C191" s="9"/>
      <c r="D191" s="9"/>
      <c r="E191" s="9"/>
      <c r="F191" s="9"/>
    </row>
    <row r="192" spans="1:6">
      <c r="A192" s="18"/>
      <c r="B192" s="19"/>
      <c r="C192" s="9"/>
      <c r="D192" s="9"/>
      <c r="E192" s="9"/>
      <c r="F192" s="9"/>
    </row>
    <row r="193" spans="1:6">
      <c r="A193" s="18"/>
      <c r="B193" s="19"/>
      <c r="C193" s="9"/>
      <c r="D193" s="9"/>
      <c r="E193" s="9"/>
      <c r="F193" s="9"/>
    </row>
    <row r="194" spans="1:6">
      <c r="A194" s="18"/>
      <c r="B194" s="19"/>
      <c r="C194" s="9"/>
      <c r="D194" s="9"/>
      <c r="E194" s="9"/>
      <c r="F194" s="9"/>
    </row>
    <row r="195" spans="1:6">
      <c r="A195" s="18"/>
      <c r="B195" s="19"/>
      <c r="C195" s="9"/>
      <c r="D195" s="9"/>
      <c r="E195" s="9"/>
      <c r="F195" s="9"/>
    </row>
    <row r="196" spans="1:6">
      <c r="A196" s="18"/>
      <c r="B196" s="19"/>
      <c r="C196" s="9"/>
      <c r="D196" s="9"/>
      <c r="E196" s="9"/>
      <c r="F196" s="9"/>
    </row>
    <row r="197" spans="1:6">
      <c r="A197" s="18"/>
      <c r="B197" s="19"/>
      <c r="C197" s="9"/>
      <c r="D197" s="9"/>
      <c r="E197" s="9"/>
      <c r="F197" s="9"/>
    </row>
    <row r="198" spans="1:6">
      <c r="A198" s="18"/>
      <c r="B198" s="19"/>
      <c r="C198" s="9"/>
      <c r="D198" s="9"/>
      <c r="E198" s="9"/>
      <c r="F198" s="9"/>
    </row>
    <row r="199" spans="1:6">
      <c r="A199" s="18"/>
      <c r="B199" s="19"/>
      <c r="C199" s="9"/>
      <c r="D199" s="9"/>
      <c r="E199" s="9"/>
      <c r="F199" s="9"/>
    </row>
    <row r="200" spans="1:6">
      <c r="A200" s="18"/>
      <c r="B200" s="19"/>
      <c r="C200" s="9"/>
      <c r="D200" s="9"/>
      <c r="E200" s="9"/>
      <c r="F200" s="9"/>
    </row>
    <row r="201" spans="1:6">
      <c r="A201" s="18"/>
      <c r="B201" s="19"/>
      <c r="C201" s="9"/>
      <c r="D201" s="9"/>
      <c r="E201" s="9"/>
      <c r="F201" s="9"/>
    </row>
    <row r="202" spans="1:6">
      <c r="A202" s="18"/>
      <c r="B202" s="19"/>
      <c r="C202" s="9"/>
      <c r="D202" s="9"/>
      <c r="E202" s="9"/>
      <c r="F202" s="9"/>
    </row>
    <row r="203" spans="1:6">
      <c r="A203" s="18"/>
      <c r="B203" s="19"/>
      <c r="C203" s="9"/>
      <c r="D203" s="9"/>
      <c r="E203" s="9"/>
      <c r="F203" s="9"/>
    </row>
    <row r="204" spans="1:6">
      <c r="A204" s="18"/>
      <c r="B204" s="19"/>
      <c r="C204" s="9"/>
      <c r="D204" s="9"/>
      <c r="E204" s="9"/>
      <c r="F204" s="9"/>
    </row>
    <row r="205" spans="1:6">
      <c r="A205" s="18"/>
      <c r="B205" s="19"/>
      <c r="C205" s="9"/>
      <c r="D205" s="9"/>
      <c r="E205" s="9"/>
      <c r="F205" s="9"/>
    </row>
    <row r="206" spans="1:6">
      <c r="A206" s="18"/>
      <c r="B206" s="19"/>
      <c r="C206" s="9"/>
      <c r="D206" s="9"/>
      <c r="E206" s="9"/>
      <c r="F206" s="9"/>
    </row>
    <row r="207" spans="1:6">
      <c r="A207" s="18"/>
      <c r="B207" s="19"/>
      <c r="C207" s="9"/>
      <c r="D207" s="9"/>
      <c r="E207" s="9"/>
      <c r="F207" s="9"/>
    </row>
    <row r="208" spans="1:6">
      <c r="A208" s="18"/>
      <c r="B208" s="19"/>
      <c r="C208" s="9"/>
      <c r="D208" s="9"/>
      <c r="E208" s="9"/>
      <c r="F208" s="9"/>
    </row>
    <row r="209" spans="1:6">
      <c r="A209" s="18"/>
      <c r="B209" s="19"/>
      <c r="C209" s="9"/>
      <c r="D209" s="9"/>
      <c r="E209" s="9"/>
      <c r="F209" s="9"/>
    </row>
    <row r="210" spans="1:6">
      <c r="A210" s="18"/>
      <c r="B210" s="19"/>
      <c r="C210" s="9"/>
      <c r="D210" s="9"/>
      <c r="E210" s="9"/>
      <c r="F210" s="9"/>
    </row>
    <row r="211" spans="1:6">
      <c r="A211" s="18"/>
      <c r="B211" s="19"/>
      <c r="C211" s="9"/>
      <c r="D211" s="9"/>
      <c r="E211" s="9"/>
      <c r="F211" s="9"/>
    </row>
    <row r="212" spans="1:6">
      <c r="A212" s="18"/>
      <c r="B212" s="19"/>
      <c r="C212" s="9"/>
      <c r="D212" s="9"/>
      <c r="E212" s="9"/>
      <c r="F212" s="9"/>
    </row>
    <row r="213" spans="1:6">
      <c r="A213" s="18"/>
      <c r="B213" s="19"/>
      <c r="C213" s="9"/>
      <c r="D213" s="9"/>
      <c r="E213" s="9"/>
      <c r="F213" s="9"/>
    </row>
    <row r="214" spans="1:6">
      <c r="A214" s="18"/>
      <c r="B214" s="19"/>
      <c r="C214" s="9"/>
      <c r="D214" s="9"/>
      <c r="E214" s="9"/>
      <c r="F214" s="9"/>
    </row>
    <row r="215" spans="1:6">
      <c r="A215" s="18"/>
      <c r="B215" s="19"/>
      <c r="C215" s="9"/>
      <c r="D215" s="9"/>
      <c r="E215" s="9"/>
      <c r="F215" s="9"/>
    </row>
    <row r="216" spans="1:6">
      <c r="A216" s="18"/>
      <c r="B216" s="19"/>
      <c r="C216" s="9"/>
      <c r="D216" s="9"/>
      <c r="E216" s="9"/>
      <c r="F216" s="9"/>
    </row>
    <row r="217" spans="1:6">
      <c r="A217" s="18"/>
      <c r="B217" s="19"/>
      <c r="C217" s="9"/>
      <c r="D217" s="9"/>
      <c r="E217" s="9"/>
      <c r="F217" s="9"/>
    </row>
    <row r="218" spans="1:6">
      <c r="A218" s="18"/>
      <c r="B218" s="19"/>
      <c r="C218" s="9"/>
      <c r="D218" s="9"/>
      <c r="E218" s="9"/>
      <c r="F218" s="9"/>
    </row>
    <row r="219" spans="1:6">
      <c r="A219" s="18"/>
      <c r="B219" s="19"/>
      <c r="C219" s="9"/>
      <c r="D219" s="9"/>
      <c r="E219" s="9"/>
      <c r="F219" s="9"/>
    </row>
    <row r="220" spans="1:6">
      <c r="A220" s="18"/>
      <c r="B220" s="19"/>
      <c r="C220" s="9"/>
      <c r="D220" s="9"/>
      <c r="E220" s="9"/>
      <c r="F220" s="9"/>
    </row>
    <row r="221" spans="1:6">
      <c r="A221" s="18"/>
      <c r="B221" s="19"/>
      <c r="C221" s="9"/>
      <c r="D221" s="9"/>
      <c r="E221" s="9"/>
      <c r="F221" s="9"/>
    </row>
    <row r="222" spans="1:6">
      <c r="A222" s="18"/>
      <c r="B222" s="19"/>
      <c r="C222" s="9"/>
      <c r="D222" s="9"/>
      <c r="E222" s="9"/>
      <c r="F222" s="9"/>
    </row>
    <row r="223" spans="1:6">
      <c r="A223" s="18"/>
      <c r="B223" s="19"/>
      <c r="C223" s="9"/>
      <c r="D223" s="9"/>
      <c r="E223" s="9"/>
      <c r="F223" s="9"/>
    </row>
    <row r="224" spans="1:6">
      <c r="A224" s="18"/>
      <c r="B224" s="19"/>
      <c r="C224" s="9"/>
      <c r="D224" s="9"/>
      <c r="E224" s="9"/>
      <c r="F224" s="9"/>
    </row>
    <row r="225" spans="1:6">
      <c r="A225" s="18"/>
      <c r="B225" s="19"/>
      <c r="C225" s="9"/>
      <c r="D225" s="9"/>
      <c r="E225" s="9"/>
      <c r="F225" s="9"/>
    </row>
    <row r="226" spans="1:6">
      <c r="A226" s="18"/>
      <c r="B226" s="19"/>
      <c r="C226" s="9"/>
      <c r="D226" s="9"/>
      <c r="E226" s="9"/>
      <c r="F226" s="9"/>
    </row>
    <row r="227" spans="1:6">
      <c r="A227" s="18"/>
      <c r="B227" s="19"/>
      <c r="C227" s="9"/>
      <c r="D227" s="9"/>
      <c r="E227" s="9"/>
      <c r="F227" s="9"/>
    </row>
    <row r="228" spans="1:6">
      <c r="A228" s="18"/>
      <c r="B228" s="19"/>
      <c r="C228" s="9"/>
      <c r="D228" s="9"/>
      <c r="E228" s="9"/>
      <c r="F228" s="9"/>
    </row>
    <row r="229" spans="1:6">
      <c r="A229" s="18"/>
      <c r="B229" s="19"/>
      <c r="C229" s="9"/>
      <c r="D229" s="9"/>
      <c r="E229" s="9"/>
      <c r="F229" s="9"/>
    </row>
    <row r="230" spans="1:6">
      <c r="A230" s="18"/>
      <c r="B230" s="19"/>
      <c r="C230" s="9"/>
      <c r="D230" s="9"/>
      <c r="E230" s="9"/>
      <c r="F230" s="9"/>
    </row>
    <row r="231" spans="1:6">
      <c r="A231" s="18"/>
      <c r="B231" s="19"/>
      <c r="C231" s="9"/>
      <c r="D231" s="9"/>
      <c r="E231" s="9"/>
      <c r="F231" s="9"/>
    </row>
    <row r="232" spans="1:6">
      <c r="A232" s="18"/>
      <c r="B232" s="19"/>
      <c r="C232" s="9"/>
      <c r="D232" s="9"/>
      <c r="E232" s="9"/>
      <c r="F232" s="9"/>
    </row>
    <row r="233" spans="1:6">
      <c r="A233" s="18"/>
      <c r="B233" s="19"/>
      <c r="C233" s="9"/>
      <c r="D233" s="9"/>
      <c r="E233" s="9"/>
      <c r="F233" s="9"/>
    </row>
    <row r="234" spans="1:6">
      <c r="A234" s="18"/>
      <c r="B234" s="19"/>
      <c r="C234" s="9"/>
      <c r="D234" s="9"/>
      <c r="E234" s="9"/>
      <c r="F234" s="9"/>
    </row>
    <row r="235" spans="1:6">
      <c r="A235" s="18"/>
      <c r="B235" s="19"/>
      <c r="C235" s="9"/>
      <c r="D235" s="9"/>
      <c r="E235" s="9"/>
      <c r="F235" s="9"/>
    </row>
    <row r="236" spans="1:6">
      <c r="A236" s="18"/>
      <c r="B236" s="19"/>
      <c r="C236" s="9"/>
      <c r="D236" s="9"/>
      <c r="E236" s="9"/>
      <c r="F236" s="9"/>
    </row>
    <row r="237" spans="1:6">
      <c r="A237" s="18"/>
      <c r="B237" s="19"/>
      <c r="C237" s="9"/>
      <c r="D237" s="9"/>
      <c r="E237" s="9"/>
      <c r="F237" s="9"/>
    </row>
    <row r="238" spans="1:6">
      <c r="A238" s="18"/>
      <c r="B238" s="19"/>
      <c r="C238" s="9"/>
      <c r="D238" s="9"/>
      <c r="E238" s="9"/>
      <c r="F238" s="9"/>
    </row>
    <row r="239" spans="1:6">
      <c r="A239" s="18"/>
      <c r="B239" s="19"/>
      <c r="C239" s="9"/>
      <c r="D239" s="9"/>
      <c r="E239" s="9"/>
      <c r="F239" s="9"/>
    </row>
    <row r="240" spans="1:6">
      <c r="A240" s="18"/>
      <c r="B240" s="19"/>
      <c r="C240" s="9"/>
      <c r="D240" s="9"/>
      <c r="E240" s="9"/>
      <c r="F240" s="9"/>
    </row>
    <row r="241" spans="1:6">
      <c r="A241" s="18"/>
      <c r="B241" s="19"/>
      <c r="C241" s="9"/>
      <c r="D241" s="9"/>
      <c r="E241" s="9"/>
      <c r="F241" s="9"/>
    </row>
    <row r="242" spans="1:6">
      <c r="A242" s="18"/>
      <c r="B242" s="19"/>
      <c r="C242" s="9"/>
      <c r="D242" s="9"/>
      <c r="E242" s="9"/>
      <c r="F242" s="9"/>
    </row>
    <row r="243" spans="1:6">
      <c r="A243" s="18"/>
      <c r="B243" s="19"/>
      <c r="C243" s="9"/>
      <c r="D243" s="9"/>
      <c r="E243" s="9"/>
      <c r="F243" s="9"/>
    </row>
    <row r="244" spans="1:6">
      <c r="A244" s="18"/>
      <c r="B244" s="19"/>
      <c r="C244" s="9"/>
      <c r="D244" s="9"/>
      <c r="E244" s="9"/>
      <c r="F244" s="9"/>
    </row>
    <row r="245" spans="1:6">
      <c r="A245" s="18"/>
      <c r="B245" s="19"/>
      <c r="C245" s="9"/>
      <c r="D245" s="9"/>
      <c r="E245" s="9"/>
      <c r="F245" s="9"/>
    </row>
    <row r="246" spans="1:6">
      <c r="A246" s="18"/>
      <c r="B246" s="19"/>
      <c r="C246" s="9"/>
      <c r="D246" s="9"/>
      <c r="E246" s="9"/>
      <c r="F246" s="9"/>
    </row>
    <row r="247" spans="1:6">
      <c r="A247" s="18"/>
      <c r="B247" s="19"/>
      <c r="C247" s="9"/>
      <c r="D247" s="9"/>
      <c r="E247" s="9"/>
      <c r="F247" s="9"/>
    </row>
    <row r="248" spans="1:6">
      <c r="A248" s="18"/>
      <c r="B248" s="19"/>
      <c r="C248" s="9"/>
      <c r="D248" s="9"/>
      <c r="E248" s="9"/>
      <c r="F248" s="9"/>
    </row>
    <row r="249" spans="1:6">
      <c r="A249" s="18"/>
      <c r="B249" s="19"/>
      <c r="C249" s="9"/>
      <c r="D249" s="9"/>
      <c r="E249" s="9"/>
      <c r="F249" s="9"/>
    </row>
    <row r="250" spans="1:6">
      <c r="A250" s="18"/>
      <c r="B250" s="19"/>
      <c r="C250" s="9"/>
      <c r="D250" s="9"/>
      <c r="E250" s="9"/>
      <c r="F250" s="9"/>
    </row>
    <row r="251" spans="1:6">
      <c r="A251" s="18"/>
      <c r="B251" s="19"/>
      <c r="C251" s="9"/>
      <c r="D251" s="9"/>
      <c r="E251" s="9"/>
      <c r="F251" s="9"/>
    </row>
    <row r="252" spans="1:6">
      <c r="A252" s="18"/>
      <c r="B252" s="19"/>
      <c r="C252" s="9"/>
      <c r="D252" s="9"/>
      <c r="E252" s="9"/>
      <c r="F252" s="9"/>
    </row>
    <row r="253" spans="1:6">
      <c r="A253" s="18"/>
      <c r="B253" s="19"/>
      <c r="C253" s="9"/>
      <c r="D253" s="9"/>
      <c r="E253" s="9"/>
      <c r="F253" s="9"/>
    </row>
    <row r="254" spans="1:6">
      <c r="A254" s="18"/>
      <c r="B254" s="19"/>
      <c r="C254" s="9"/>
      <c r="D254" s="9"/>
      <c r="E254" s="9"/>
      <c r="F254" s="9"/>
    </row>
    <row r="255" spans="1:6">
      <c r="A255" s="18"/>
      <c r="B255" s="19"/>
      <c r="C255" s="9"/>
      <c r="D255" s="9"/>
      <c r="E255" s="9"/>
      <c r="F255" s="9"/>
    </row>
    <row r="256" spans="1:6">
      <c r="A256" s="18"/>
      <c r="B256" s="19"/>
      <c r="C256" s="9"/>
      <c r="D256" s="9"/>
      <c r="E256" s="9"/>
      <c r="F256" s="9"/>
    </row>
    <row r="257" spans="1:6">
      <c r="A257" s="18"/>
      <c r="B257" s="19"/>
      <c r="C257" s="9"/>
      <c r="D257" s="9"/>
      <c r="E257" s="9"/>
      <c r="F257" s="9"/>
    </row>
    <row r="258" spans="1:6">
      <c r="A258" s="18"/>
      <c r="B258" s="19"/>
      <c r="C258" s="9"/>
      <c r="D258" s="9"/>
      <c r="E258" s="9"/>
      <c r="F258" s="9"/>
    </row>
    <row r="259" spans="1:6">
      <c r="A259" s="18"/>
      <c r="B259" s="19"/>
      <c r="C259" s="9"/>
      <c r="D259" s="9"/>
      <c r="E259" s="9"/>
      <c r="F259" s="9"/>
    </row>
    <row r="260" spans="1:6">
      <c r="A260" s="18"/>
      <c r="B260" s="19"/>
      <c r="C260" s="9"/>
      <c r="D260" s="9"/>
      <c r="E260" s="9"/>
      <c r="F260" s="9"/>
    </row>
    <row r="261" spans="1:6">
      <c r="A261" s="18"/>
      <c r="B261" s="19"/>
      <c r="C261" s="9"/>
      <c r="D261" s="9"/>
      <c r="E261" s="9"/>
      <c r="F261" s="9"/>
    </row>
    <row r="262" spans="1:6">
      <c r="A262" s="18"/>
      <c r="B262" s="19"/>
      <c r="C262" s="9"/>
      <c r="D262" s="9"/>
      <c r="E262" s="9"/>
      <c r="F262" s="9"/>
    </row>
    <row r="263" spans="1:6">
      <c r="A263" s="18"/>
      <c r="B263" s="19"/>
      <c r="C263" s="9"/>
      <c r="D263" s="9"/>
      <c r="E263" s="9"/>
      <c r="F263" s="9"/>
    </row>
    <row r="264" spans="1:6">
      <c r="A264" s="18"/>
      <c r="B264" s="19"/>
      <c r="C264" s="9"/>
      <c r="D264" s="9"/>
      <c r="E264" s="9"/>
      <c r="F264" s="9"/>
    </row>
    <row r="265" spans="1:6">
      <c r="A265" s="18"/>
      <c r="B265" s="19"/>
      <c r="C265" s="9"/>
      <c r="D265" s="9"/>
      <c r="E265" s="9"/>
      <c r="F265" s="9"/>
    </row>
    <row r="266" spans="1:6">
      <c r="A266" s="18"/>
      <c r="B266" s="19"/>
      <c r="C266" s="9"/>
      <c r="D266" s="9"/>
      <c r="E266" s="9"/>
      <c r="F266" s="9"/>
    </row>
    <row r="267" spans="1:6">
      <c r="A267" s="18"/>
      <c r="B267" s="19"/>
      <c r="C267" s="9"/>
      <c r="D267" s="9"/>
      <c r="E267" s="9"/>
      <c r="F267" s="9"/>
    </row>
    <row r="268" spans="1:6">
      <c r="A268" s="18"/>
      <c r="B268" s="19"/>
      <c r="C268" s="9"/>
      <c r="D268" s="9"/>
      <c r="E268" s="9"/>
      <c r="F268" s="9"/>
    </row>
    <row r="269" spans="1:6">
      <c r="A269" s="18"/>
      <c r="B269" s="19"/>
      <c r="C269" s="9"/>
      <c r="D269" s="9"/>
      <c r="E269" s="9"/>
      <c r="F269" s="9"/>
    </row>
    <row r="270" spans="1:6">
      <c r="A270" s="18"/>
      <c r="B270" s="19"/>
      <c r="C270" s="9"/>
      <c r="D270" s="9"/>
      <c r="E270" s="9"/>
      <c r="F270" s="9"/>
    </row>
    <row r="271" spans="1:6">
      <c r="A271" s="18"/>
      <c r="B271" s="19"/>
      <c r="C271" s="9"/>
      <c r="D271" s="9"/>
      <c r="E271" s="9"/>
      <c r="F271" s="9"/>
    </row>
    <row r="272" spans="1:6">
      <c r="A272" s="18"/>
      <c r="B272" s="19"/>
      <c r="C272" s="9"/>
      <c r="D272" s="9"/>
      <c r="E272" s="9"/>
      <c r="F272" s="9"/>
    </row>
    <row r="273" spans="1:6">
      <c r="A273" s="18"/>
      <c r="B273" s="19"/>
      <c r="C273" s="9"/>
      <c r="D273" s="9"/>
      <c r="E273" s="9"/>
      <c r="F273" s="9"/>
    </row>
    <row r="274" spans="1:6">
      <c r="A274" s="18"/>
      <c r="B274" s="19"/>
      <c r="C274" s="9"/>
      <c r="D274" s="9"/>
      <c r="E274" s="9"/>
      <c r="F274" s="9"/>
    </row>
    <row r="275" spans="1:6">
      <c r="A275" s="18"/>
      <c r="B275" s="19"/>
      <c r="C275" s="9"/>
      <c r="D275" s="9"/>
      <c r="E275" s="9"/>
      <c r="F275" s="9"/>
    </row>
    <row r="276" spans="1:6">
      <c r="A276" s="18"/>
      <c r="B276" s="19"/>
      <c r="C276" s="9"/>
      <c r="D276" s="9"/>
      <c r="E276" s="9"/>
      <c r="F276" s="9"/>
    </row>
    <row r="277" spans="1:6">
      <c r="A277" s="18"/>
      <c r="B277" s="19"/>
      <c r="C277" s="9"/>
      <c r="D277" s="9"/>
      <c r="E277" s="9"/>
      <c r="F277" s="9"/>
    </row>
    <row r="278" spans="1:6">
      <c r="A278" s="18"/>
      <c r="B278" s="19"/>
      <c r="C278" s="9"/>
      <c r="D278" s="9"/>
      <c r="E278" s="9"/>
      <c r="F278" s="9"/>
    </row>
    <row r="279" spans="1:6">
      <c r="A279" s="18"/>
      <c r="B279" s="19"/>
      <c r="C279" s="9"/>
      <c r="D279" s="9"/>
      <c r="E279" s="9"/>
      <c r="F279" s="9"/>
    </row>
    <row r="280" spans="1:6">
      <c r="A280" s="18"/>
      <c r="B280" s="19"/>
      <c r="C280" s="9"/>
      <c r="D280" s="9"/>
      <c r="E280" s="9"/>
      <c r="F280" s="9"/>
    </row>
    <row r="281" spans="1:6">
      <c r="A281" s="18"/>
      <c r="B281" s="19"/>
      <c r="C281" s="9"/>
      <c r="D281" s="9"/>
      <c r="E281" s="9"/>
      <c r="F281" s="9"/>
    </row>
    <row r="282" spans="1:6">
      <c r="A282" s="18"/>
      <c r="B282" s="19"/>
      <c r="C282" s="9"/>
      <c r="D282" s="9"/>
      <c r="E282" s="9"/>
      <c r="F282" s="9"/>
    </row>
    <row r="283" spans="1:6">
      <c r="A283" s="18"/>
      <c r="B283" s="19"/>
      <c r="C283" s="9"/>
      <c r="D283" s="9"/>
      <c r="E283" s="9"/>
      <c r="F283" s="9"/>
    </row>
    <row r="284" spans="1:6">
      <c r="A284" s="18"/>
      <c r="B284" s="19"/>
      <c r="C284" s="9"/>
      <c r="D284" s="9"/>
      <c r="E284" s="9"/>
      <c r="F284" s="9"/>
    </row>
    <row r="285" spans="1:6">
      <c r="A285" s="18"/>
      <c r="B285" s="19"/>
      <c r="C285" s="9"/>
      <c r="D285" s="9"/>
      <c r="E285" s="9"/>
      <c r="F285" s="9"/>
    </row>
    <row r="286" spans="1:6">
      <c r="A286" s="18"/>
      <c r="B286" s="19"/>
      <c r="C286" s="9"/>
      <c r="D286" s="9"/>
      <c r="E286" s="9"/>
      <c r="F286" s="9"/>
    </row>
    <row r="287" spans="1:6">
      <c r="A287" s="18"/>
      <c r="B287" s="19"/>
      <c r="C287" s="9"/>
      <c r="D287" s="9"/>
      <c r="E287" s="9"/>
      <c r="F287" s="9"/>
    </row>
    <row r="288" spans="1:6">
      <c r="A288" s="18"/>
      <c r="B288" s="19"/>
      <c r="C288" s="9"/>
      <c r="D288" s="9"/>
      <c r="E288" s="9"/>
      <c r="F288" s="9"/>
    </row>
    <row r="289" spans="1:6">
      <c r="A289" s="18"/>
      <c r="B289" s="19"/>
      <c r="C289" s="9"/>
      <c r="D289" s="9"/>
      <c r="E289" s="9"/>
      <c r="F289" s="9"/>
    </row>
    <row r="290" spans="1:6">
      <c r="A290" s="18"/>
      <c r="B290" s="19"/>
      <c r="C290" s="9"/>
      <c r="D290" s="9"/>
      <c r="E290" s="9"/>
      <c r="F290" s="9"/>
    </row>
    <row r="291" spans="1:6">
      <c r="A291" s="18"/>
      <c r="B291" s="19"/>
      <c r="C291" s="9"/>
      <c r="D291" s="9"/>
      <c r="E291" s="9"/>
      <c r="F291" s="9"/>
    </row>
    <row r="292" spans="1:6">
      <c r="A292" s="18"/>
      <c r="B292" s="19"/>
      <c r="C292" s="9"/>
      <c r="D292" s="9"/>
      <c r="E292" s="9"/>
      <c r="F292" s="9"/>
    </row>
    <row r="293" spans="1:6">
      <c r="A293" s="18"/>
      <c r="B293" s="19"/>
      <c r="C293" s="9"/>
      <c r="D293" s="9"/>
      <c r="E293" s="9"/>
      <c r="F293" s="9"/>
    </row>
    <row r="294" spans="1:6">
      <c r="A294" s="18"/>
      <c r="B294" s="19"/>
      <c r="C294" s="9"/>
      <c r="D294" s="9"/>
      <c r="E294" s="9"/>
      <c r="F294" s="9"/>
    </row>
    <row r="295" spans="1:6">
      <c r="A295" s="18"/>
      <c r="B295" s="19"/>
      <c r="C295" s="9"/>
      <c r="D295" s="9"/>
      <c r="E295" s="9"/>
      <c r="F295" s="9"/>
    </row>
    <row r="296" spans="1:6">
      <c r="A296" s="18"/>
      <c r="B296" s="19"/>
      <c r="C296" s="9"/>
      <c r="D296" s="9"/>
      <c r="E296" s="9"/>
      <c r="F296" s="9"/>
    </row>
    <row r="297" spans="1:6">
      <c r="A297" s="18"/>
      <c r="B297" s="19"/>
      <c r="C297" s="9"/>
      <c r="D297" s="9"/>
      <c r="E297" s="9"/>
      <c r="F297" s="9"/>
    </row>
    <row r="298" spans="1:6">
      <c r="A298" s="18"/>
      <c r="B298" s="19"/>
      <c r="C298" s="9"/>
      <c r="D298" s="9"/>
      <c r="E298" s="9"/>
      <c r="F298" s="9"/>
    </row>
    <row r="299" spans="1:6">
      <c r="A299" s="18"/>
      <c r="B299" s="19"/>
      <c r="C299" s="9"/>
      <c r="D299" s="9"/>
      <c r="E299" s="9"/>
      <c r="F299" s="9"/>
    </row>
    <row r="300" spans="1:6">
      <c r="A300" s="18"/>
      <c r="B300" s="19"/>
      <c r="C300" s="9"/>
      <c r="D300" s="9"/>
      <c r="E300" s="9"/>
      <c r="F300" s="9"/>
    </row>
    <row r="301" spans="1:6">
      <c r="A301" s="18"/>
      <c r="B301" s="19"/>
      <c r="C301" s="9"/>
      <c r="D301" s="9"/>
      <c r="E301" s="9"/>
      <c r="F301" s="9"/>
    </row>
    <row r="302" spans="1:6">
      <c r="A302" s="18"/>
      <c r="B302" s="19"/>
      <c r="C302" s="9"/>
      <c r="D302" s="9"/>
      <c r="E302" s="9"/>
      <c r="F302" s="9"/>
    </row>
    <row r="303" spans="1:6">
      <c r="A303" s="18"/>
      <c r="B303" s="19"/>
      <c r="C303" s="9"/>
      <c r="D303" s="9"/>
      <c r="E303" s="9"/>
      <c r="F303" s="9"/>
    </row>
    <row r="304" spans="1:6">
      <c r="A304" s="18"/>
      <c r="B304" s="19"/>
      <c r="C304" s="9"/>
      <c r="D304" s="9"/>
      <c r="E304" s="9"/>
      <c r="F304" s="9"/>
    </row>
    <row r="305" spans="1:6">
      <c r="A305" s="18"/>
      <c r="B305" s="19"/>
      <c r="C305" s="9"/>
      <c r="D305" s="9"/>
      <c r="E305" s="9"/>
      <c r="F305" s="9"/>
    </row>
    <row r="306" spans="1:6">
      <c r="A306" s="18"/>
      <c r="B306" s="19"/>
      <c r="C306" s="9"/>
      <c r="D306" s="9"/>
      <c r="E306" s="9"/>
      <c r="F306" s="9"/>
    </row>
    <row r="307" spans="1:6">
      <c r="A307" s="18"/>
      <c r="B307" s="19"/>
      <c r="C307" s="9"/>
      <c r="D307" s="9"/>
      <c r="E307" s="9"/>
      <c r="F307" s="9"/>
    </row>
    <row r="308" spans="1:6">
      <c r="A308" s="18"/>
      <c r="B308" s="19"/>
      <c r="C308" s="9"/>
      <c r="D308" s="9"/>
      <c r="E308" s="9"/>
      <c r="F308" s="9"/>
    </row>
    <row r="309" spans="1:6">
      <c r="A309" s="18"/>
      <c r="B309" s="19"/>
      <c r="C309" s="9"/>
      <c r="D309" s="9"/>
      <c r="E309" s="9"/>
      <c r="F309" s="9"/>
    </row>
    <row r="310" spans="1:6">
      <c r="A310" s="18"/>
      <c r="B310" s="19"/>
      <c r="C310" s="9"/>
      <c r="D310" s="9"/>
      <c r="E310" s="9"/>
      <c r="F310" s="9"/>
    </row>
    <row r="311" spans="1:6">
      <c r="A311" s="18"/>
      <c r="B311" s="19"/>
      <c r="C311" s="9"/>
      <c r="D311" s="9"/>
      <c r="E311" s="9"/>
      <c r="F311" s="9"/>
    </row>
    <row r="312" spans="1:6">
      <c r="A312" s="18"/>
      <c r="B312" s="19"/>
      <c r="C312" s="9"/>
      <c r="D312" s="9"/>
      <c r="E312" s="9"/>
      <c r="F312" s="9"/>
    </row>
    <row r="313" spans="1:6">
      <c r="A313" s="18"/>
      <c r="B313" s="19"/>
      <c r="C313" s="9"/>
      <c r="D313" s="9"/>
      <c r="E313" s="9"/>
      <c r="F313" s="9"/>
    </row>
    <row r="314" spans="1:6">
      <c r="A314" s="18"/>
      <c r="B314" s="19"/>
      <c r="C314" s="9"/>
      <c r="D314" s="9"/>
      <c r="E314" s="9"/>
      <c r="F314" s="9"/>
    </row>
    <row r="315" spans="1:6">
      <c r="A315" s="18"/>
      <c r="B315" s="19"/>
      <c r="C315" s="9"/>
      <c r="D315" s="9"/>
      <c r="E315" s="9"/>
      <c r="F315" s="9"/>
    </row>
    <row r="316" spans="1:6">
      <c r="A316" s="18"/>
      <c r="B316" s="19"/>
      <c r="C316" s="9"/>
      <c r="D316" s="9"/>
      <c r="E316" s="9"/>
      <c r="F316" s="9"/>
    </row>
    <row r="317" spans="1:6">
      <c r="A317" s="18"/>
      <c r="B317" s="19"/>
      <c r="C317" s="9"/>
      <c r="D317" s="9"/>
      <c r="E317" s="9"/>
      <c r="F317" s="9"/>
    </row>
    <row r="318" spans="1:6">
      <c r="A318" s="18"/>
      <c r="B318" s="19"/>
      <c r="C318" s="9"/>
      <c r="D318" s="9"/>
      <c r="E318" s="9"/>
      <c r="F318" s="9"/>
    </row>
    <row r="319" spans="1:6">
      <c r="A319" s="18"/>
      <c r="B319" s="19"/>
      <c r="C319" s="9"/>
      <c r="D319" s="9"/>
      <c r="E319" s="9"/>
      <c r="F319" s="9"/>
    </row>
    <row r="320" spans="1:6">
      <c r="A320" s="18"/>
      <c r="B320" s="19"/>
      <c r="C320" s="9"/>
      <c r="D320" s="9"/>
      <c r="E320" s="9"/>
      <c r="F320" s="9"/>
    </row>
    <row r="321" spans="1:6">
      <c r="A321" s="18"/>
      <c r="B321" s="19"/>
      <c r="C321" s="9"/>
      <c r="D321" s="9"/>
      <c r="E321" s="9"/>
      <c r="F321" s="9"/>
    </row>
    <row r="322" spans="1:6">
      <c r="A322" s="18"/>
      <c r="B322" s="19"/>
      <c r="C322" s="9"/>
      <c r="D322" s="9"/>
      <c r="E322" s="9"/>
      <c r="F322" s="9"/>
    </row>
    <row r="323" spans="1:6">
      <c r="A323" s="18"/>
      <c r="B323" s="19"/>
      <c r="C323" s="9"/>
      <c r="D323" s="9"/>
      <c r="E323" s="9"/>
      <c r="F323" s="9"/>
    </row>
    <row r="324" spans="1:6">
      <c r="A324" s="18"/>
      <c r="B324" s="19"/>
      <c r="C324" s="9"/>
      <c r="D324" s="9"/>
      <c r="E324" s="9"/>
      <c r="F324" s="9"/>
    </row>
    <row r="325" spans="1:6">
      <c r="A325" s="18"/>
      <c r="B325" s="19"/>
      <c r="C325" s="9"/>
      <c r="D325" s="9"/>
      <c r="E325" s="9"/>
      <c r="F325" s="9"/>
    </row>
    <row r="326" spans="1:6">
      <c r="A326" s="18"/>
      <c r="B326" s="19"/>
      <c r="C326" s="9"/>
      <c r="D326" s="9"/>
      <c r="E326" s="9"/>
      <c r="F326" s="9"/>
    </row>
    <row r="327" spans="1:6">
      <c r="A327" s="18"/>
      <c r="B327" s="19"/>
      <c r="C327" s="9"/>
      <c r="D327" s="9"/>
      <c r="E327" s="9"/>
      <c r="F327" s="9"/>
    </row>
    <row r="328" spans="1:6">
      <c r="A328" s="18"/>
      <c r="B328" s="19"/>
      <c r="C328" s="9"/>
      <c r="D328" s="9"/>
      <c r="E328" s="9"/>
      <c r="F328" s="9"/>
    </row>
    <row r="329" spans="1:6">
      <c r="A329" s="18"/>
      <c r="B329" s="19"/>
      <c r="C329" s="9"/>
      <c r="D329" s="9"/>
      <c r="E329" s="9"/>
      <c r="F329" s="9"/>
    </row>
    <row r="330" spans="1:6">
      <c r="A330" s="18"/>
      <c r="B330" s="19"/>
      <c r="C330" s="9"/>
      <c r="D330" s="9"/>
      <c r="E330" s="9"/>
      <c r="F330" s="9"/>
    </row>
    <row r="331" spans="1:6">
      <c r="A331" s="18"/>
      <c r="B331" s="19"/>
      <c r="C331" s="9"/>
      <c r="D331" s="9"/>
      <c r="E331" s="9"/>
      <c r="F331" s="9"/>
    </row>
    <row r="332" spans="1:6">
      <c r="A332" s="18"/>
      <c r="B332" s="19"/>
      <c r="C332" s="9"/>
      <c r="D332" s="9"/>
      <c r="E332" s="9"/>
      <c r="F332" s="9"/>
    </row>
    <row r="333" spans="1:6">
      <c r="A333" s="18"/>
      <c r="B333" s="19"/>
      <c r="C333" s="9"/>
      <c r="D333" s="9"/>
      <c r="E333" s="9"/>
      <c r="F333" s="9"/>
    </row>
    <row r="334" spans="1:6">
      <c r="A334" s="18"/>
      <c r="B334" s="19"/>
      <c r="C334" s="9"/>
      <c r="D334" s="9"/>
      <c r="E334" s="9"/>
      <c r="F334" s="9"/>
    </row>
    <row r="335" spans="1:6">
      <c r="A335" s="18"/>
      <c r="B335" s="19"/>
      <c r="C335" s="9"/>
      <c r="D335" s="9"/>
      <c r="E335" s="9"/>
      <c r="F335" s="9"/>
    </row>
    <row r="336" spans="1:6">
      <c r="A336" s="18"/>
      <c r="B336" s="19"/>
      <c r="C336" s="9"/>
      <c r="D336" s="9"/>
      <c r="E336" s="9"/>
      <c r="F336" s="9"/>
    </row>
    <row r="337" spans="1:6">
      <c r="A337" s="18"/>
      <c r="B337" s="19"/>
      <c r="C337" s="9"/>
      <c r="D337" s="9"/>
      <c r="E337" s="9"/>
      <c r="F337" s="9"/>
    </row>
    <row r="338" spans="1:6">
      <c r="A338" s="18"/>
      <c r="B338" s="19"/>
      <c r="C338" s="9"/>
      <c r="D338" s="9"/>
      <c r="E338" s="9"/>
      <c r="F338" s="9"/>
    </row>
    <row r="339" spans="1:6">
      <c r="A339" s="18"/>
      <c r="B339" s="19"/>
      <c r="C339" s="9"/>
      <c r="D339" s="9"/>
      <c r="E339" s="9"/>
      <c r="F339" s="9"/>
    </row>
    <row r="340" spans="1:6">
      <c r="A340" s="18"/>
      <c r="B340" s="19"/>
      <c r="C340" s="9"/>
      <c r="D340" s="9"/>
      <c r="E340" s="9"/>
      <c r="F340" s="9"/>
    </row>
    <row r="341" spans="1:6">
      <c r="A341" s="18"/>
      <c r="B341" s="19"/>
      <c r="C341" s="9"/>
      <c r="D341" s="9"/>
      <c r="E341" s="9"/>
      <c r="F341" s="9"/>
    </row>
    <row r="342" spans="1:6">
      <c r="A342" s="18"/>
      <c r="B342" s="19"/>
      <c r="C342" s="9"/>
      <c r="D342" s="9"/>
      <c r="E342" s="9"/>
      <c r="F342" s="9"/>
    </row>
    <row r="343" spans="1:6">
      <c r="A343" s="18"/>
      <c r="B343" s="19"/>
      <c r="C343" s="9"/>
      <c r="D343" s="9"/>
      <c r="E343" s="9"/>
      <c r="F343" s="9"/>
    </row>
    <row r="344" spans="1:6">
      <c r="A344" s="18"/>
      <c r="B344" s="19"/>
      <c r="C344" s="9"/>
      <c r="D344" s="9"/>
      <c r="E344" s="9"/>
      <c r="F344" s="9"/>
    </row>
    <row r="345" spans="1:6">
      <c r="A345" s="18"/>
      <c r="B345" s="19"/>
      <c r="C345" s="9"/>
      <c r="D345" s="9"/>
      <c r="E345" s="9"/>
      <c r="F345" s="9"/>
    </row>
    <row r="346" spans="1:6">
      <c r="A346" s="18"/>
      <c r="B346" s="19"/>
      <c r="C346" s="9"/>
      <c r="D346" s="9"/>
      <c r="E346" s="9"/>
      <c r="F346" s="9"/>
    </row>
    <row r="347" spans="1:6">
      <c r="A347" s="18"/>
      <c r="B347" s="19"/>
      <c r="C347" s="9"/>
      <c r="D347" s="9"/>
      <c r="E347" s="9"/>
      <c r="F347" s="9"/>
    </row>
    <row r="348" spans="1:6">
      <c r="A348" s="18"/>
      <c r="B348" s="19"/>
      <c r="C348" s="9"/>
      <c r="D348" s="9"/>
      <c r="E348" s="9"/>
      <c r="F348" s="9"/>
    </row>
    <row r="349" spans="1:6">
      <c r="A349" s="18"/>
      <c r="B349" s="19"/>
      <c r="C349" s="9"/>
      <c r="D349" s="9"/>
      <c r="E349" s="9"/>
      <c r="F349" s="9"/>
    </row>
    <row r="350" spans="1:6">
      <c r="A350" s="18"/>
      <c r="B350" s="19"/>
      <c r="C350" s="9"/>
      <c r="D350" s="9"/>
      <c r="E350" s="9"/>
      <c r="F350" s="9"/>
    </row>
    <row r="351" spans="1:6">
      <c r="A351" s="18"/>
      <c r="B351" s="19"/>
      <c r="C351" s="9"/>
      <c r="D351" s="9"/>
      <c r="E351" s="9"/>
      <c r="F351" s="9"/>
    </row>
    <row r="352" spans="1:6">
      <c r="A352" s="18"/>
      <c r="B352" s="19"/>
      <c r="C352" s="9"/>
      <c r="D352" s="9"/>
      <c r="E352" s="9"/>
      <c r="F352" s="9"/>
    </row>
    <row r="353" spans="1:6">
      <c r="A353" s="18"/>
      <c r="B353" s="19"/>
      <c r="C353" s="9"/>
      <c r="D353" s="9"/>
      <c r="E353" s="9"/>
      <c r="F353" s="9"/>
    </row>
    <row r="354" spans="1:6">
      <c r="A354" s="18"/>
      <c r="B354" s="19"/>
      <c r="C354" s="9"/>
      <c r="D354" s="9"/>
      <c r="E354" s="9"/>
      <c r="F354" s="9"/>
    </row>
    <row r="355" spans="1:6">
      <c r="A355" s="18"/>
      <c r="B355" s="19"/>
      <c r="C355" s="9"/>
      <c r="D355" s="9"/>
      <c r="E355" s="9"/>
      <c r="F355" s="9"/>
    </row>
    <row r="356" spans="1:6">
      <c r="A356" s="18"/>
      <c r="B356" s="19"/>
      <c r="C356" s="9"/>
      <c r="D356" s="9"/>
      <c r="E356" s="9"/>
      <c r="F356" s="9"/>
    </row>
    <row r="357" spans="1:6">
      <c r="A357" s="18"/>
      <c r="B357" s="19"/>
      <c r="C357" s="9"/>
      <c r="D357" s="9"/>
      <c r="E357" s="9"/>
      <c r="F357" s="9"/>
    </row>
    <row r="358" spans="1:6">
      <c r="A358" s="18"/>
      <c r="B358" s="19"/>
      <c r="C358" s="9"/>
      <c r="D358" s="9"/>
      <c r="E358" s="9"/>
      <c r="F358" s="9"/>
    </row>
    <row r="359" spans="1:6">
      <c r="A359" s="18"/>
      <c r="B359" s="19"/>
      <c r="C359" s="9"/>
      <c r="D359" s="9"/>
      <c r="E359" s="9"/>
      <c r="F359" s="9"/>
    </row>
    <row r="360" spans="1:6">
      <c r="A360" s="18"/>
      <c r="B360" s="19"/>
      <c r="C360" s="9"/>
      <c r="D360" s="9"/>
      <c r="E360" s="9"/>
      <c r="F360" s="9"/>
    </row>
    <row r="361" spans="1:6">
      <c r="A361" s="18"/>
      <c r="B361" s="19"/>
      <c r="C361" s="9"/>
      <c r="D361" s="9"/>
      <c r="E361" s="9"/>
      <c r="F361" s="9"/>
    </row>
    <row r="362" spans="1:6">
      <c r="A362" s="18"/>
      <c r="B362" s="19"/>
      <c r="C362" s="9"/>
      <c r="D362" s="9"/>
      <c r="E362" s="9"/>
      <c r="F362" s="9"/>
    </row>
    <row r="363" spans="1:6">
      <c r="A363" s="18"/>
      <c r="B363" s="19"/>
      <c r="C363" s="9"/>
      <c r="D363" s="9"/>
      <c r="E363" s="9"/>
      <c r="F363" s="9"/>
    </row>
    <row r="364" spans="1:6">
      <c r="A364" s="18"/>
      <c r="B364" s="19"/>
      <c r="C364" s="9"/>
      <c r="D364" s="9"/>
      <c r="E364" s="9"/>
      <c r="F364" s="9"/>
    </row>
    <row r="365" spans="1:6">
      <c r="A365" s="18"/>
      <c r="B365" s="19"/>
      <c r="C365" s="9"/>
      <c r="D365" s="9"/>
      <c r="E365" s="9"/>
      <c r="F365" s="9"/>
    </row>
    <row r="366" spans="1:6">
      <c r="A366" s="18"/>
      <c r="B366" s="19"/>
      <c r="C366" s="9"/>
      <c r="D366" s="9"/>
      <c r="E366" s="9"/>
      <c r="F366" s="9"/>
    </row>
    <row r="367" spans="1:6">
      <c r="A367" s="18"/>
      <c r="B367" s="19"/>
      <c r="C367" s="9"/>
      <c r="D367" s="9"/>
      <c r="E367" s="9"/>
      <c r="F367" s="9"/>
    </row>
    <row r="368" spans="1:6">
      <c r="A368" s="18"/>
      <c r="B368" s="19"/>
      <c r="C368" s="9"/>
      <c r="D368" s="9"/>
      <c r="E368" s="9"/>
      <c r="F368" s="9"/>
    </row>
    <row r="369" spans="1:6">
      <c r="A369" s="18"/>
      <c r="B369" s="19"/>
      <c r="C369" s="9"/>
      <c r="D369" s="9"/>
      <c r="E369" s="9"/>
      <c r="F369" s="9"/>
    </row>
    <row r="370" spans="1:6">
      <c r="A370" s="18"/>
      <c r="B370" s="19"/>
      <c r="C370" s="9"/>
      <c r="D370" s="9"/>
      <c r="E370" s="9"/>
      <c r="F370" s="9"/>
    </row>
    <row r="371" spans="1:6">
      <c r="A371" s="18"/>
      <c r="B371" s="19"/>
      <c r="C371" s="9"/>
      <c r="D371" s="9"/>
      <c r="E371" s="9"/>
      <c r="F371" s="9"/>
    </row>
    <row r="372" spans="1:6">
      <c r="A372" s="18"/>
      <c r="B372" s="19"/>
      <c r="C372" s="9"/>
      <c r="D372" s="9"/>
      <c r="E372" s="9"/>
      <c r="F372" s="9"/>
    </row>
    <row r="373" spans="1:6">
      <c r="A373" s="18"/>
      <c r="B373" s="19"/>
      <c r="C373" s="9"/>
      <c r="D373" s="9"/>
      <c r="E373" s="9"/>
      <c r="F373" s="9"/>
    </row>
    <row r="374" spans="1:6">
      <c r="A374" s="18"/>
      <c r="B374" s="19"/>
      <c r="C374" s="9"/>
      <c r="D374" s="9"/>
      <c r="E374" s="9"/>
      <c r="F374" s="9"/>
    </row>
    <row r="375" spans="1:6">
      <c r="A375" s="18"/>
      <c r="B375" s="19"/>
      <c r="C375" s="9"/>
      <c r="D375" s="9"/>
      <c r="E375" s="9"/>
      <c r="F375" s="9"/>
    </row>
    <row r="376" spans="1:6">
      <c r="A376" s="18"/>
      <c r="B376" s="19"/>
      <c r="C376" s="9"/>
      <c r="D376" s="9"/>
      <c r="E376" s="9"/>
      <c r="F376" s="9"/>
    </row>
    <row r="377" spans="1:6">
      <c r="A377" s="18"/>
      <c r="B377" s="19"/>
      <c r="C377" s="9"/>
      <c r="D377" s="9"/>
      <c r="E377" s="9"/>
      <c r="F377" s="9"/>
    </row>
    <row r="378" spans="1:6">
      <c r="A378" s="18"/>
      <c r="B378" s="19"/>
      <c r="C378" s="9"/>
      <c r="D378" s="9"/>
      <c r="E378" s="9"/>
      <c r="F378" s="9"/>
    </row>
    <row r="379" spans="1:6">
      <c r="A379" s="18"/>
      <c r="B379" s="19"/>
      <c r="C379" s="9"/>
      <c r="D379" s="9"/>
      <c r="E379" s="9"/>
      <c r="F379" s="9"/>
    </row>
    <row r="380" spans="1:6">
      <c r="A380" s="18"/>
      <c r="B380" s="19"/>
      <c r="C380" s="9"/>
      <c r="D380" s="9"/>
      <c r="E380" s="9"/>
      <c r="F380" s="9"/>
    </row>
    <row r="381" spans="1:6">
      <c r="A381" s="18"/>
      <c r="B381" s="19"/>
      <c r="C381" s="9"/>
      <c r="D381" s="9"/>
      <c r="E381" s="9"/>
      <c r="F381" s="9"/>
    </row>
    <row r="382" spans="1:6">
      <c r="A382" s="18"/>
      <c r="B382" s="19"/>
      <c r="C382" s="9"/>
      <c r="D382" s="9"/>
      <c r="E382" s="9"/>
      <c r="F382" s="9"/>
    </row>
    <row r="383" spans="1:6">
      <c r="A383" s="18"/>
      <c r="B383" s="19"/>
      <c r="C383" s="9"/>
      <c r="D383" s="9"/>
      <c r="E383" s="9"/>
      <c r="F383" s="9"/>
    </row>
    <row r="384" spans="1:6">
      <c r="A384" s="18"/>
      <c r="B384" s="19"/>
      <c r="C384" s="9"/>
      <c r="D384" s="9"/>
      <c r="E384" s="9"/>
      <c r="F384" s="9"/>
    </row>
    <row r="385" spans="1:6">
      <c r="A385" s="18"/>
      <c r="B385" s="19"/>
      <c r="C385" s="9"/>
      <c r="D385" s="9"/>
      <c r="E385" s="9"/>
      <c r="F385" s="9"/>
    </row>
    <row r="386" spans="1:6">
      <c r="A386" s="18"/>
      <c r="B386" s="19"/>
      <c r="C386" s="9"/>
      <c r="D386" s="9"/>
      <c r="E386" s="9"/>
      <c r="F386" s="9"/>
    </row>
    <row r="387" spans="1:6">
      <c r="A387" s="18"/>
      <c r="B387" s="19"/>
      <c r="C387" s="9"/>
      <c r="D387" s="9"/>
      <c r="E387" s="9"/>
      <c r="F387" s="9"/>
    </row>
    <row r="388" spans="1:6">
      <c r="A388" s="18"/>
      <c r="B388" s="19"/>
      <c r="C388" s="9"/>
      <c r="D388" s="9"/>
      <c r="E388" s="9"/>
      <c r="F388" s="9"/>
    </row>
    <row r="389" spans="1:6">
      <c r="A389" s="18"/>
      <c r="B389" s="19"/>
      <c r="C389" s="9"/>
      <c r="D389" s="9"/>
      <c r="E389" s="9"/>
      <c r="F389" s="9"/>
    </row>
    <row r="390" spans="1:6">
      <c r="A390" s="18"/>
      <c r="B390" s="19"/>
      <c r="C390" s="9"/>
      <c r="D390" s="9"/>
      <c r="E390" s="9"/>
      <c r="F390" s="9"/>
    </row>
    <row r="391" spans="1:6">
      <c r="A391" s="18"/>
      <c r="B391" s="19"/>
      <c r="C391" s="9"/>
      <c r="D391" s="9"/>
      <c r="E391" s="9"/>
      <c r="F391" s="9"/>
    </row>
    <row r="392" spans="1:6">
      <c r="A392" s="18"/>
      <c r="B392" s="19"/>
      <c r="C392" s="9"/>
      <c r="D392" s="9"/>
      <c r="E392" s="9"/>
      <c r="F392" s="9"/>
    </row>
    <row r="393" spans="1:6">
      <c r="A393" s="18"/>
      <c r="B393" s="19"/>
      <c r="C393" s="9"/>
      <c r="D393" s="9"/>
      <c r="E393" s="9"/>
      <c r="F393" s="9"/>
    </row>
    <row r="394" spans="1:6">
      <c r="A394" s="18"/>
      <c r="B394" s="19"/>
      <c r="C394" s="9"/>
      <c r="D394" s="9"/>
      <c r="E394" s="9"/>
      <c r="F394" s="9"/>
    </row>
    <row r="395" spans="1:6">
      <c r="A395" s="18"/>
      <c r="B395" s="19"/>
      <c r="C395" s="9"/>
      <c r="D395" s="9"/>
      <c r="E395" s="9"/>
      <c r="F395" s="9"/>
    </row>
    <row r="396" spans="1:6">
      <c r="A396" s="18"/>
      <c r="B396" s="19"/>
      <c r="C396" s="9"/>
      <c r="D396" s="9"/>
      <c r="E396" s="9"/>
      <c r="F396" s="9"/>
    </row>
    <row r="397" spans="1:6">
      <c r="A397" s="18"/>
      <c r="B397" s="19"/>
      <c r="C397" s="9"/>
      <c r="D397" s="9"/>
      <c r="E397" s="9"/>
      <c r="F397" s="9"/>
    </row>
    <row r="398" spans="1:6">
      <c r="A398" s="18"/>
      <c r="B398" s="19"/>
      <c r="C398" s="9"/>
      <c r="D398" s="9"/>
      <c r="E398" s="9"/>
      <c r="F398" s="9"/>
    </row>
    <row r="399" spans="1:6">
      <c r="A399" s="18"/>
      <c r="B399" s="19"/>
      <c r="C399" s="9"/>
      <c r="D399" s="9"/>
      <c r="E399" s="9"/>
      <c r="F399" s="9"/>
    </row>
    <row r="400" spans="1:6">
      <c r="A400" s="18"/>
      <c r="B400" s="19"/>
      <c r="C400" s="9"/>
      <c r="D400" s="9"/>
      <c r="E400" s="9"/>
      <c r="F400" s="9"/>
    </row>
    <row r="401" spans="1:6">
      <c r="A401" s="18"/>
      <c r="B401" s="19"/>
      <c r="C401" s="9"/>
      <c r="D401" s="9"/>
      <c r="E401" s="9"/>
      <c r="F401" s="9"/>
    </row>
    <row r="402" spans="1:6">
      <c r="A402" s="18"/>
      <c r="B402" s="19"/>
      <c r="C402" s="9"/>
      <c r="D402" s="9"/>
      <c r="E402" s="9"/>
      <c r="F402" s="9"/>
    </row>
    <row r="403" spans="1:6">
      <c r="A403" s="18"/>
      <c r="B403" s="19"/>
      <c r="C403" s="9"/>
      <c r="D403" s="9"/>
      <c r="E403" s="9"/>
      <c r="F403" s="9"/>
    </row>
    <row r="404" spans="1:6">
      <c r="A404" s="18"/>
      <c r="B404" s="19"/>
      <c r="C404" s="9"/>
      <c r="D404" s="9"/>
      <c r="E404" s="9"/>
      <c r="F404" s="9"/>
    </row>
    <row r="405" spans="1:6">
      <c r="A405" s="18"/>
      <c r="B405" s="19"/>
      <c r="C405" s="9"/>
      <c r="D405" s="9"/>
      <c r="E405" s="9"/>
      <c r="F405" s="9"/>
    </row>
    <row r="406" spans="1:6">
      <c r="A406" s="18"/>
      <c r="B406" s="19"/>
      <c r="C406" s="9"/>
      <c r="D406" s="9"/>
      <c r="E406" s="9"/>
      <c r="F406" s="9"/>
    </row>
    <row r="407" spans="1:6">
      <c r="A407" s="18"/>
      <c r="B407" s="19"/>
      <c r="C407" s="9"/>
      <c r="D407" s="9"/>
      <c r="E407" s="9"/>
      <c r="F407" s="9"/>
    </row>
    <row r="408" spans="1:6">
      <c r="A408" s="18"/>
      <c r="B408" s="19"/>
      <c r="C408" s="9"/>
      <c r="D408" s="9"/>
      <c r="E408" s="9"/>
      <c r="F408" s="9"/>
    </row>
    <row r="409" spans="1:6">
      <c r="A409" s="18"/>
      <c r="B409" s="19"/>
      <c r="C409" s="9"/>
      <c r="D409" s="9"/>
      <c r="E409" s="9"/>
      <c r="F409" s="9"/>
    </row>
    <row r="410" spans="1:6">
      <c r="A410" s="18"/>
      <c r="B410" s="19"/>
      <c r="C410" s="9"/>
      <c r="D410" s="9"/>
      <c r="E410" s="9"/>
      <c r="F410" s="9"/>
    </row>
    <row r="411" spans="1:6">
      <c r="A411" s="18"/>
      <c r="B411" s="19"/>
      <c r="C411" s="9"/>
      <c r="D411" s="9"/>
      <c r="E411" s="9"/>
      <c r="F411" s="9"/>
    </row>
    <row r="412" spans="1:6">
      <c r="A412" s="18"/>
      <c r="B412" s="19"/>
      <c r="C412" s="9"/>
      <c r="D412" s="9"/>
      <c r="E412" s="9"/>
      <c r="F412" s="9"/>
    </row>
    <row r="413" spans="1:6">
      <c r="A413" s="18"/>
      <c r="B413" s="19"/>
      <c r="C413" s="9"/>
      <c r="D413" s="9"/>
      <c r="E413" s="9"/>
      <c r="F413" s="9"/>
    </row>
    <row r="414" spans="1:6">
      <c r="A414" s="18"/>
      <c r="B414" s="19"/>
      <c r="C414" s="9"/>
      <c r="D414" s="9"/>
      <c r="E414" s="9"/>
      <c r="F414" s="9"/>
    </row>
    <row r="415" spans="1:6">
      <c r="A415" s="18"/>
      <c r="B415" s="19"/>
      <c r="C415" s="9"/>
      <c r="D415" s="9"/>
      <c r="E415" s="9"/>
      <c r="F415" s="9"/>
    </row>
    <row r="416" spans="1:6">
      <c r="A416" s="18"/>
      <c r="B416" s="19"/>
      <c r="C416" s="9"/>
      <c r="D416" s="9"/>
      <c r="E416" s="9"/>
      <c r="F416" s="9"/>
    </row>
    <row r="417" spans="1:6">
      <c r="A417" s="18"/>
      <c r="B417" s="19"/>
      <c r="C417" s="9"/>
      <c r="D417" s="9"/>
      <c r="E417" s="9"/>
      <c r="F417" s="9"/>
    </row>
    <row r="418" spans="1:6">
      <c r="A418" s="18"/>
      <c r="B418" s="19"/>
      <c r="C418" s="9"/>
      <c r="D418" s="9"/>
      <c r="E418" s="9"/>
      <c r="F418" s="9"/>
    </row>
    <row r="419" spans="1:6">
      <c r="A419" s="18"/>
      <c r="B419" s="19"/>
      <c r="C419" s="9"/>
      <c r="D419" s="9"/>
      <c r="E419" s="9"/>
      <c r="F419" s="9"/>
    </row>
    <row r="420" spans="1:6">
      <c r="A420" s="18"/>
      <c r="B420" s="19"/>
      <c r="C420" s="9"/>
      <c r="D420" s="9"/>
      <c r="E420" s="9"/>
      <c r="F420" s="9"/>
    </row>
    <row r="421" spans="1:6">
      <c r="A421" s="18"/>
      <c r="B421" s="19"/>
      <c r="C421" s="9"/>
      <c r="D421" s="9"/>
      <c r="E421" s="9"/>
      <c r="F421" s="9"/>
    </row>
    <row r="422" spans="1:6">
      <c r="A422" s="18"/>
      <c r="B422" s="19"/>
      <c r="C422" s="9"/>
      <c r="D422" s="9"/>
      <c r="E422" s="9"/>
      <c r="F422" s="9"/>
    </row>
    <row r="423" spans="1:6">
      <c r="A423" s="18"/>
      <c r="B423" s="19"/>
      <c r="C423" s="9"/>
      <c r="D423" s="9"/>
      <c r="E423" s="9"/>
      <c r="F423" s="9"/>
    </row>
    <row r="424" spans="1:6">
      <c r="A424" s="18"/>
      <c r="B424" s="19"/>
      <c r="C424" s="9"/>
      <c r="D424" s="9"/>
      <c r="E424" s="9"/>
      <c r="F424" s="9"/>
    </row>
    <row r="425" spans="1:6">
      <c r="A425" s="18"/>
      <c r="B425" s="19"/>
      <c r="C425" s="9"/>
      <c r="D425" s="9"/>
      <c r="E425" s="9"/>
      <c r="F425" s="9"/>
    </row>
    <row r="426" spans="1:6">
      <c r="A426" s="18"/>
      <c r="B426" s="19"/>
      <c r="C426" s="9"/>
      <c r="D426" s="9"/>
      <c r="E426" s="9"/>
      <c r="F426" s="9"/>
    </row>
    <row r="427" spans="1:6">
      <c r="A427" s="18"/>
      <c r="B427" s="19"/>
      <c r="C427" s="9"/>
      <c r="D427" s="9"/>
      <c r="E427" s="9"/>
      <c r="F427" s="9"/>
    </row>
    <row r="428" spans="1:6">
      <c r="A428" s="18"/>
      <c r="B428" s="19"/>
      <c r="C428" s="9"/>
      <c r="D428" s="9"/>
      <c r="E428" s="9"/>
      <c r="F428" s="9"/>
    </row>
    <row r="429" spans="1:6">
      <c r="A429" s="18"/>
      <c r="B429" s="19"/>
      <c r="C429" s="9"/>
      <c r="D429" s="9"/>
      <c r="E429" s="9"/>
      <c r="F429" s="9"/>
    </row>
    <row r="430" spans="1:6">
      <c r="A430" s="18"/>
      <c r="B430" s="19"/>
      <c r="C430" s="9"/>
      <c r="D430" s="9"/>
      <c r="E430" s="9"/>
      <c r="F430" s="9"/>
    </row>
    <row r="431" spans="1:6">
      <c r="A431" s="18"/>
      <c r="B431" s="19"/>
      <c r="C431" s="9"/>
      <c r="D431" s="9"/>
      <c r="E431" s="9"/>
      <c r="F431" s="9"/>
    </row>
    <row r="432" spans="1:6">
      <c r="A432" s="18"/>
      <c r="B432" s="19"/>
      <c r="C432" s="9"/>
      <c r="D432" s="9"/>
      <c r="E432" s="9"/>
      <c r="F432" s="9"/>
    </row>
    <row r="433" spans="1:6">
      <c r="A433" s="18"/>
      <c r="B433" s="19"/>
      <c r="C433" s="9"/>
      <c r="D433" s="9"/>
      <c r="E433" s="9"/>
      <c r="F433" s="9"/>
    </row>
    <row r="434" spans="1:6">
      <c r="A434" s="18"/>
      <c r="B434" s="19"/>
      <c r="C434" s="9"/>
      <c r="D434" s="9"/>
      <c r="E434" s="9"/>
      <c r="F434" s="9"/>
    </row>
    <row r="435" spans="1:6">
      <c r="A435" s="18"/>
      <c r="B435" s="19"/>
      <c r="C435" s="9"/>
      <c r="D435" s="9"/>
      <c r="E435" s="9"/>
      <c r="F435" s="9"/>
    </row>
    <row r="436" spans="1:6">
      <c r="A436" s="18"/>
      <c r="B436" s="19"/>
      <c r="C436" s="9"/>
      <c r="D436" s="9"/>
      <c r="E436" s="9"/>
      <c r="F436" s="9"/>
    </row>
    <row r="437" spans="1:6">
      <c r="A437" s="18"/>
      <c r="B437" s="19"/>
      <c r="C437" s="9"/>
      <c r="D437" s="9"/>
      <c r="E437" s="9"/>
      <c r="F437" s="9"/>
    </row>
    <row r="438" spans="1:6">
      <c r="A438" s="18"/>
      <c r="B438" s="19"/>
      <c r="C438" s="9"/>
      <c r="D438" s="9"/>
      <c r="E438" s="9"/>
      <c r="F438" s="9"/>
    </row>
    <row r="439" spans="1:6">
      <c r="A439" s="18"/>
      <c r="B439" s="19"/>
      <c r="C439" s="9"/>
      <c r="D439" s="9"/>
      <c r="E439" s="9"/>
      <c r="F439" s="9"/>
    </row>
    <row r="440" spans="1:6">
      <c r="A440" s="18"/>
      <c r="B440" s="19"/>
      <c r="C440" s="9"/>
      <c r="D440" s="9"/>
      <c r="E440" s="9"/>
      <c r="F440" s="9"/>
    </row>
    <row r="441" spans="1:6">
      <c r="A441" s="18"/>
      <c r="B441" s="19"/>
      <c r="C441" s="9"/>
      <c r="D441" s="9"/>
      <c r="E441" s="9"/>
      <c r="F441" s="9"/>
    </row>
    <row r="442" spans="1:6">
      <c r="A442" s="18"/>
      <c r="B442" s="19"/>
      <c r="C442" s="9"/>
      <c r="D442" s="9"/>
      <c r="E442" s="9"/>
      <c r="F442" s="9"/>
    </row>
    <row r="443" spans="1:6">
      <c r="A443" s="18"/>
      <c r="B443" s="19"/>
      <c r="C443" s="9"/>
      <c r="D443" s="9"/>
      <c r="E443" s="9"/>
      <c r="F443" s="9"/>
    </row>
    <row r="444" spans="1:6">
      <c r="A444" s="18"/>
      <c r="B444" s="19"/>
      <c r="C444" s="9"/>
      <c r="D444" s="9"/>
      <c r="E444" s="9"/>
      <c r="F444" s="9"/>
    </row>
    <row r="445" spans="1:6">
      <c r="A445" s="18"/>
      <c r="B445" s="19"/>
      <c r="C445" s="9"/>
      <c r="D445" s="9"/>
      <c r="E445" s="9"/>
      <c r="F445" s="9"/>
    </row>
    <row r="446" spans="1:6">
      <c r="A446" s="18"/>
      <c r="B446" s="19"/>
      <c r="C446" s="9"/>
      <c r="D446" s="9"/>
      <c r="E446" s="9"/>
      <c r="F446" s="9"/>
    </row>
    <row r="447" spans="1:6">
      <c r="A447" s="18"/>
      <c r="B447" s="19"/>
      <c r="C447" s="9"/>
      <c r="D447" s="9"/>
      <c r="E447" s="9"/>
      <c r="F447" s="9"/>
    </row>
    <row r="448" spans="1:6">
      <c r="A448" s="18"/>
      <c r="B448" s="19"/>
      <c r="C448" s="9"/>
      <c r="D448" s="9"/>
      <c r="E448" s="9"/>
      <c r="F448" s="9"/>
    </row>
    <row r="449" spans="1:6">
      <c r="A449" s="18"/>
      <c r="B449" s="19"/>
      <c r="C449" s="9"/>
      <c r="D449" s="9"/>
      <c r="E449" s="9"/>
      <c r="F449" s="9"/>
    </row>
    <row r="450" spans="1:6">
      <c r="A450" s="18"/>
      <c r="B450" s="19"/>
      <c r="C450" s="9"/>
      <c r="D450" s="9"/>
      <c r="E450" s="9"/>
      <c r="F450" s="9"/>
    </row>
    <row r="451" spans="1:6">
      <c r="A451" s="18"/>
      <c r="B451" s="19"/>
      <c r="C451" s="9"/>
      <c r="D451" s="9"/>
      <c r="E451" s="9"/>
      <c r="F451" s="9"/>
    </row>
    <row r="452" spans="1:6">
      <c r="A452" s="18"/>
      <c r="B452" s="19"/>
      <c r="C452" s="9"/>
      <c r="D452" s="9"/>
      <c r="E452" s="9"/>
      <c r="F452" s="9"/>
    </row>
    <row r="453" spans="1:6">
      <c r="A453" s="18"/>
      <c r="B453" s="19"/>
      <c r="C453" s="9"/>
      <c r="D453" s="9"/>
      <c r="E453" s="9"/>
      <c r="F453" s="9"/>
    </row>
    <row r="454" spans="1:6">
      <c r="A454" s="18"/>
      <c r="B454" s="19"/>
      <c r="C454" s="9"/>
      <c r="D454" s="9"/>
      <c r="E454" s="9"/>
      <c r="F454" s="9"/>
    </row>
    <row r="455" spans="1:6">
      <c r="A455" s="18"/>
      <c r="B455" s="19"/>
      <c r="C455" s="9"/>
      <c r="D455" s="9"/>
      <c r="E455" s="9"/>
      <c r="F455" s="9"/>
    </row>
    <row r="456" spans="1:6">
      <c r="A456" s="18"/>
      <c r="B456" s="19"/>
      <c r="C456" s="9"/>
      <c r="D456" s="9"/>
      <c r="E456" s="9"/>
      <c r="F456" s="9"/>
    </row>
    <row r="457" spans="1:6">
      <c r="A457" s="18"/>
      <c r="B457" s="19"/>
      <c r="C457" s="9"/>
      <c r="D457" s="9"/>
      <c r="E457" s="9"/>
      <c r="F457" s="9"/>
    </row>
    <row r="458" spans="1:6">
      <c r="A458" s="18"/>
      <c r="B458" s="19"/>
      <c r="C458" s="9"/>
      <c r="D458" s="9"/>
      <c r="E458" s="9"/>
      <c r="F458" s="9"/>
    </row>
    <row r="459" spans="1:6">
      <c r="A459" s="18"/>
      <c r="B459" s="19"/>
      <c r="C459" s="9"/>
      <c r="D459" s="9"/>
      <c r="E459" s="9"/>
      <c r="F459" s="9"/>
    </row>
    <row r="460" spans="1:6">
      <c r="A460" s="18"/>
      <c r="B460" s="19"/>
      <c r="C460" s="9"/>
      <c r="D460" s="9"/>
      <c r="E460" s="9"/>
      <c r="F460" s="9"/>
    </row>
    <row r="461" spans="1:6">
      <c r="A461" s="18"/>
      <c r="B461" s="19"/>
      <c r="C461" s="9"/>
      <c r="D461" s="9"/>
      <c r="E461" s="9"/>
      <c r="F461" s="9"/>
    </row>
    <row r="462" spans="1:6">
      <c r="A462" s="18"/>
      <c r="B462" s="19"/>
      <c r="C462" s="9"/>
      <c r="D462" s="9"/>
      <c r="E462" s="9"/>
      <c r="F462" s="9"/>
    </row>
    <row r="463" spans="1:6">
      <c r="A463" s="18"/>
      <c r="B463" s="19"/>
      <c r="C463" s="9"/>
      <c r="D463" s="9"/>
      <c r="E463" s="9"/>
      <c r="F463" s="9"/>
    </row>
    <row r="464" spans="1:6">
      <c r="A464" s="18"/>
      <c r="B464" s="19"/>
      <c r="C464" s="9"/>
      <c r="D464" s="9"/>
      <c r="E464" s="9"/>
      <c r="F464" s="9"/>
    </row>
    <row r="465" spans="1:6">
      <c r="A465" s="18"/>
      <c r="B465" s="19"/>
      <c r="C465" s="9"/>
      <c r="D465" s="9"/>
      <c r="E465" s="9"/>
      <c r="F465" s="9"/>
    </row>
  </sheetData>
  <mergeCells count="6">
    <mergeCell ref="A4:F4"/>
    <mergeCell ref="A1:F1"/>
    <mergeCell ref="A2:B2"/>
    <mergeCell ref="C2:F2"/>
    <mergeCell ref="A3:B3"/>
    <mergeCell ref="C3:F3"/>
  </mergeCells>
  <phoneticPr fontId="15" type="noConversion"/>
  <dataValidations disablePrompts="1" count="2">
    <dataValidation type="list" allowBlank="1" showInputMessage="1" showErrorMessage="1" sqref="H2" xr:uid="{00000000-0002-0000-0000-000000000000}">
      <formula1>$H$2:$H$5</formula1>
    </dataValidation>
    <dataValidation type="list" allowBlank="1" showInputMessage="1" showErrorMessage="1" sqref="C16:C64 C70:C76" xr:uid="{00000000-0002-0000-0000-000001000000}">
      <formula1>"图纸问题,招标文件问题,招标合同问题,其他问题"</formula1>
    </dataValidation>
  </dataValidations>
  <pageMargins left="0.7" right="0.7" top="0.75" bottom="0.75" header="0.3" footer="0.3"/>
  <pageSetup paperSize="9" scale="50" fitToHeight="0" orientation="portrait" r:id="rId1"/>
  <rowBreaks count="1" manualBreakCount="1">
    <brk id="15"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投标答疑汇总表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kd</dc:creator>
  <cp:lastModifiedBy>weijian li</cp:lastModifiedBy>
  <dcterms:created xsi:type="dcterms:W3CDTF">2006-09-16T00:00:00Z</dcterms:created>
  <dcterms:modified xsi:type="dcterms:W3CDTF">2026-09-30T06:08:59Z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1D7F3E97045D459CAD337771C6DC03B5_13</vt:lpwstr>
  </property>
  <property fmtid="{D5CDD505-2E9C-101B-9397-08002B2CF9AE}" pid="3" name="KSOProductBuildVer">
    <vt:lpwstr>2052-12.1.0.28505</vt:lpwstr>
  </property>
  <property fmtid="{D5CDD505-2E9C-101B-9397-08002B2CF9AE}" pid="4" name="CalculationRule">
    <vt:i4>0</vt:i4>
  </property>
</Properties>
</file>